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13"/>
  <c r="M13" s="1"/>
  <c r="K25"/>
  <c r="M25" s="1"/>
  <c r="K33"/>
  <c r="M33" s="1"/>
  <c r="K37"/>
  <c r="M37" s="1"/>
  <c r="K45"/>
  <c r="M45" s="1"/>
  <c r="K53"/>
  <c r="M53" s="1"/>
  <c r="K65"/>
  <c r="M65" s="1"/>
  <c r="K73"/>
  <c r="M73" s="1"/>
  <c r="K77"/>
  <c r="M77" s="1"/>
  <c r="K89"/>
  <c r="M89" s="1"/>
  <c r="K12"/>
  <c r="M12" s="1"/>
  <c r="K20"/>
  <c r="M20" s="1"/>
  <c r="K24"/>
  <c r="M24" s="1"/>
  <c r="K32"/>
  <c r="M32" s="1"/>
  <c r="K40"/>
  <c r="M40" s="1"/>
  <c r="K48"/>
  <c r="M48" s="1"/>
  <c r="K56"/>
  <c r="M56" s="1"/>
  <c r="K64"/>
  <c r="M64" s="1"/>
  <c r="K72"/>
  <c r="M72" s="1"/>
  <c r="K80"/>
  <c r="M80" s="1"/>
  <c r="K84"/>
  <c r="M84" s="1"/>
  <c r="K92"/>
  <c r="M92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21"/>
  <c r="M21" s="1"/>
  <c r="K29"/>
  <c r="M29" s="1"/>
  <c r="K41"/>
  <c r="M41" s="1"/>
  <c r="K49"/>
  <c r="M49" s="1"/>
  <c r="K57"/>
  <c r="M57" s="1"/>
  <c r="K61"/>
  <c r="M61" s="1"/>
  <c r="K69"/>
  <c r="M69" s="1"/>
  <c r="K81"/>
  <c r="M81" s="1"/>
  <c r="K85"/>
  <c r="M85" s="1"/>
  <c r="K93"/>
  <c r="M93" s="1"/>
  <c r="K97"/>
  <c r="M97" s="1"/>
  <c r="K4"/>
  <c r="M4" s="1"/>
  <c r="K8"/>
  <c r="M8" s="1"/>
  <c r="K16"/>
  <c r="M16" s="1"/>
  <c r="K28"/>
  <c r="M28" s="1"/>
  <c r="K36"/>
  <c r="M36" s="1"/>
  <c r="K44"/>
  <c r="M44" s="1"/>
  <c r="K52"/>
  <c r="M52" s="1"/>
  <c r="K60"/>
  <c r="M60" s="1"/>
  <c r="K68"/>
  <c r="M68" s="1"/>
  <c r="K76"/>
  <c r="M76" s="1"/>
  <c r="K88"/>
  <c r="M88" s="1"/>
  <c r="K96"/>
  <c r="M96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B20"/>
  <c r="D20" s="1"/>
  <c r="B24"/>
  <c r="D24" s="1"/>
  <c r="Q24" s="1"/>
  <c r="B28"/>
  <c r="D28" s="1"/>
  <c r="Q28" s="1"/>
  <c r="B32"/>
  <c r="D32" s="1"/>
  <c r="B36"/>
  <c r="D36" s="1"/>
  <c r="B40"/>
  <c r="D40" s="1"/>
  <c r="Q40" s="1"/>
  <c r="B44"/>
  <c r="D44" s="1"/>
  <c r="B48"/>
  <c r="D48" s="1"/>
  <c r="B52"/>
  <c r="D52" s="1"/>
  <c r="B56"/>
  <c r="D56" s="1"/>
  <c r="Q56" s="1"/>
  <c r="B60"/>
  <c r="D60" s="1"/>
  <c r="Q60" s="1"/>
  <c r="B64"/>
  <c r="D64" s="1"/>
  <c r="B68"/>
  <c r="D68" s="1"/>
  <c r="B72"/>
  <c r="D72" s="1"/>
  <c r="Q72" s="1"/>
  <c r="B76"/>
  <c r="D76" s="1"/>
  <c r="B80"/>
  <c r="D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B49"/>
  <c r="D49" s="1"/>
  <c r="B53"/>
  <c r="D53" s="1"/>
  <c r="B57"/>
  <c r="D57" s="1"/>
  <c r="Q57" s="1"/>
  <c r="B61"/>
  <c r="D61" s="1"/>
  <c r="Q61" s="1"/>
  <c r="B65"/>
  <c r="D65" s="1"/>
  <c r="Q65" s="1"/>
  <c r="B69"/>
  <c r="D69" s="1"/>
  <c r="B73"/>
  <c r="D73" s="1"/>
  <c r="B77"/>
  <c r="D77" s="1"/>
  <c r="B81"/>
  <c r="D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6" i="81" l="1"/>
  <c r="Q86"/>
  <c r="Q26"/>
  <c r="Q97"/>
  <c r="Q68"/>
  <c r="Q20"/>
  <c r="Q8"/>
  <c r="T2" i="82"/>
  <c r="T2" i="79"/>
  <c r="DM99" i="11"/>
  <c r="Q85" i="81"/>
  <c r="Q69"/>
  <c r="Q53"/>
  <c r="Q21"/>
  <c r="Q5"/>
  <c r="Q83"/>
  <c r="Q67"/>
  <c r="Q51"/>
  <c r="Q35"/>
  <c r="Q19"/>
  <c r="Q3"/>
  <c r="Q84"/>
  <c r="Q52"/>
  <c r="Q95"/>
  <c r="Q79"/>
  <c r="Q63"/>
  <c r="Q47"/>
  <c r="Q31"/>
  <c r="Q15"/>
  <c r="Q64"/>
  <c r="Q32"/>
  <c r="Q16"/>
  <c r="Q9"/>
  <c r="Q87"/>
  <c r="Q55"/>
  <c r="Q23"/>
  <c r="Q77"/>
  <c r="Q45"/>
  <c r="Q13"/>
  <c r="Q91"/>
  <c r="Q75"/>
  <c r="Q59"/>
  <c r="Q43"/>
  <c r="Q27"/>
  <c r="Q11"/>
  <c r="Q76"/>
  <c r="Q44"/>
  <c r="Q73"/>
  <c r="Q71"/>
  <c r="Q39"/>
  <c r="Q7"/>
  <c r="Q81"/>
  <c r="Q49"/>
  <c r="Q17"/>
  <c r="Q80"/>
  <c r="Q48"/>
  <c r="Q92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88" i="63"/>
  <c r="AB64"/>
  <c r="AB60"/>
  <c r="AB56"/>
  <c r="AB44"/>
  <c r="AB28"/>
  <c r="AB20"/>
  <c r="AB97"/>
  <c r="AB85"/>
  <c r="AB93" i="62"/>
  <c r="AB57"/>
  <c r="AB96" i="61"/>
  <c r="AB92"/>
  <c r="AB76"/>
  <c r="AB28"/>
  <c r="AB73"/>
  <c r="AA89" i="62"/>
  <c r="AA53"/>
  <c r="AA49"/>
  <c r="AA27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F84" s="1"/>
  <c r="B85"/>
  <c r="F85" s="1"/>
  <c r="C85"/>
  <c r="B86"/>
  <c r="C86"/>
  <c r="F86" s="1"/>
  <c r="B87"/>
  <c r="C87"/>
  <c r="B88"/>
  <c r="C88"/>
  <c r="B89"/>
  <c r="F89" s="1"/>
  <c r="C89"/>
  <c r="B90"/>
  <c r="C90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F22" s="1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F5" s="1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F30" s="1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F50" s="1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F72" s="1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F82" s="1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F22" s="1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F20" s="1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F44" s="1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F56" s="1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F66" s="1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B99" s="1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F62" s="1"/>
  <c r="B63"/>
  <c r="F63" s="1"/>
  <c r="C63"/>
  <c r="B64"/>
  <c r="C64"/>
  <c r="F64" s="1"/>
  <c r="B65"/>
  <c r="F65" s="1"/>
  <c r="C65"/>
  <c r="B66"/>
  <c r="C66"/>
  <c r="B67"/>
  <c r="F67" s="1"/>
  <c r="C67"/>
  <c r="B68"/>
  <c r="C68"/>
  <c r="F68" s="1"/>
  <c r="B69"/>
  <c r="F69" s="1"/>
  <c r="C69"/>
  <c r="B70"/>
  <c r="C70"/>
  <c r="B71"/>
  <c r="F71" s="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U91"/>
  <c r="U90"/>
  <c r="N90"/>
  <c r="F90"/>
  <c r="U89"/>
  <c r="N89"/>
  <c r="U88"/>
  <c r="N88"/>
  <c r="F88"/>
  <c r="U87"/>
  <c r="F87"/>
  <c r="U86"/>
  <c r="N86"/>
  <c r="U85"/>
  <c r="N85"/>
  <c r="U84"/>
  <c r="N84"/>
  <c r="U83"/>
  <c r="U82"/>
  <c r="N82"/>
  <c r="F82"/>
  <c r="U81"/>
  <c r="N81"/>
  <c r="U80"/>
  <c r="N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AD33"/>
  <c r="U33"/>
  <c r="U32"/>
  <c r="U31"/>
  <c r="U30"/>
  <c r="F30"/>
  <c r="AD29"/>
  <c r="U29"/>
  <c r="U28"/>
  <c r="F28"/>
  <c r="U27"/>
  <c r="U26"/>
  <c r="F26"/>
  <c r="U25"/>
  <c r="U24"/>
  <c r="F24"/>
  <c r="U23"/>
  <c r="U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U47"/>
  <c r="N47"/>
  <c r="U46"/>
  <c r="F46"/>
  <c r="U45"/>
  <c r="N45"/>
  <c r="U44"/>
  <c r="U43"/>
  <c r="N43"/>
  <c r="U42"/>
  <c r="U41"/>
  <c r="N41"/>
  <c r="U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U65"/>
  <c r="F65"/>
  <c r="U64"/>
  <c r="F64"/>
  <c r="U63"/>
  <c r="F63"/>
  <c r="U62"/>
  <c r="F62"/>
  <c r="U61"/>
  <c r="N61"/>
  <c r="U60"/>
  <c r="F60"/>
  <c r="U59"/>
  <c r="U58"/>
  <c r="F58"/>
  <c r="U57"/>
  <c r="U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U11"/>
  <c r="N11"/>
  <c r="U10"/>
  <c r="U9"/>
  <c r="U8"/>
  <c r="U7"/>
  <c r="N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U83"/>
  <c r="U82"/>
  <c r="U81"/>
  <c r="N81"/>
  <c r="U80"/>
  <c r="N80"/>
  <c r="U79"/>
  <c r="U78"/>
  <c r="F78"/>
  <c r="U77"/>
  <c r="N77"/>
  <c r="F77"/>
  <c r="U76"/>
  <c r="N76"/>
  <c r="U75"/>
  <c r="F75"/>
  <c r="U74"/>
  <c r="U73"/>
  <c r="N73"/>
  <c r="F73"/>
  <c r="U72"/>
  <c r="N72"/>
  <c r="F72"/>
  <c r="U71"/>
  <c r="U70"/>
  <c r="F70"/>
  <c r="U69"/>
  <c r="N69"/>
  <c r="U68"/>
  <c r="N68"/>
  <c r="U67"/>
  <c r="U66"/>
  <c r="F66"/>
  <c r="U65"/>
  <c r="N65"/>
  <c r="U64"/>
  <c r="N64"/>
  <c r="U63"/>
  <c r="U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6" i="62" l="1"/>
  <c r="B99" i="58"/>
  <c r="B99" i="63"/>
  <c r="O99" i="81"/>
  <c r="L99"/>
  <c r="I99"/>
  <c r="F99"/>
  <c r="C99"/>
  <c r="F20" i="63"/>
  <c r="F8"/>
  <c r="C99"/>
  <c r="F97" i="62"/>
  <c r="F61"/>
  <c r="F25"/>
  <c r="F77" i="61"/>
  <c r="C99" i="56"/>
  <c r="C99" i="55"/>
  <c r="F24"/>
  <c r="F48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O35"/>
  <c r="V40"/>
  <c r="O51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72"/>
  <c r="O80"/>
  <c r="O92"/>
  <c r="O45" i="56"/>
  <c r="O65"/>
  <c r="V3" i="55"/>
  <c r="O15" i="56"/>
  <c r="V36"/>
  <c r="O47"/>
  <c r="V52"/>
  <c r="V59"/>
  <c r="O70"/>
  <c r="V12" i="55"/>
  <c r="V28"/>
  <c r="V44"/>
  <c r="V60"/>
  <c r="V11" i="56"/>
  <c r="V27"/>
  <c r="V32"/>
  <c r="V48"/>
  <c r="B99" i="55"/>
  <c r="F3"/>
  <c r="K99"/>
  <c r="F5"/>
  <c r="G18"/>
  <c r="N20"/>
  <c r="F21"/>
  <c r="N36"/>
  <c r="O36" s="1"/>
  <c r="F37"/>
  <c r="N52"/>
  <c r="O52" s="1"/>
  <c r="F53"/>
  <c r="O68"/>
  <c r="O76"/>
  <c r="O84"/>
  <c r="O21" i="56"/>
  <c r="O37"/>
  <c r="O53"/>
  <c r="O61"/>
  <c r="O77"/>
  <c r="O7"/>
  <c r="O23"/>
  <c r="V28"/>
  <c r="V39"/>
  <c r="V44"/>
  <c r="V63"/>
  <c r="J99" i="55"/>
  <c r="N24"/>
  <c r="O24" s="1"/>
  <c r="N40"/>
  <c r="N56"/>
  <c r="O56" s="1"/>
  <c r="O96"/>
  <c r="O25" i="58"/>
  <c r="V8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50"/>
  <c r="V82"/>
  <c r="V68" i="55"/>
  <c r="V72"/>
  <c r="V76"/>
  <c r="V80"/>
  <c r="V84"/>
  <c r="V88"/>
  <c r="V92"/>
  <c r="V96"/>
  <c r="F3" i="56"/>
  <c r="F99" s="1"/>
  <c r="V9"/>
  <c r="V13"/>
  <c r="V17"/>
  <c r="V21"/>
  <c r="V29"/>
  <c r="V33"/>
  <c r="V37"/>
  <c r="V41"/>
  <c r="V45"/>
  <c r="V49"/>
  <c r="V53"/>
  <c r="V57"/>
  <c r="V61"/>
  <c r="V65"/>
  <c r="V73"/>
  <c r="V77"/>
  <c r="V81"/>
  <c r="V85"/>
  <c r="V89"/>
  <c r="N3" i="57"/>
  <c r="V33" i="58"/>
  <c r="V46"/>
  <c r="O65"/>
  <c r="N3" i="56"/>
  <c r="G88" i="57"/>
  <c r="N90"/>
  <c r="F91"/>
  <c r="K99" i="58"/>
  <c r="U99"/>
  <c r="F9"/>
  <c r="F17"/>
  <c r="V42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0" i="55" l="1"/>
  <c r="V74" i="58"/>
  <c r="V26"/>
  <c r="V50" i="56"/>
  <c r="V18"/>
  <c r="O98" i="55"/>
  <c r="O94" i="56"/>
  <c r="O86" i="55"/>
  <c r="O70"/>
  <c r="D99" i="81"/>
  <c r="N99"/>
  <c r="P99" s="1"/>
  <c r="K99"/>
  <c r="M99" s="1"/>
  <c r="O48" i="57"/>
  <c r="O64"/>
  <c r="O78" i="56"/>
  <c r="O62"/>
  <c r="H99" i="81"/>
  <c r="J99" s="1"/>
  <c r="E99"/>
  <c r="G99" s="1"/>
  <c r="O93" i="56"/>
  <c r="O66"/>
  <c r="O54"/>
  <c r="O46"/>
  <c r="O30"/>
  <c r="O26"/>
  <c r="O10"/>
  <c r="O78" i="55"/>
  <c r="O74"/>
  <c r="O66"/>
  <c r="O69" i="56"/>
  <c r="V93"/>
  <c r="O41"/>
  <c r="G50" i="55"/>
  <c r="O50" s="1"/>
  <c r="G42"/>
  <c r="O97" i="56"/>
  <c r="O57"/>
  <c r="O29"/>
  <c r="O25"/>
  <c r="O13"/>
  <c r="O5"/>
  <c r="O86"/>
  <c r="V26"/>
  <c r="G82" i="55"/>
  <c r="V82" s="1"/>
  <c r="O62"/>
  <c r="O46"/>
  <c r="O38"/>
  <c r="O30"/>
  <c r="G19"/>
  <c r="G13"/>
  <c r="O13" s="1"/>
  <c r="O64"/>
  <c r="O40"/>
  <c r="O57" i="58"/>
  <c r="O93"/>
  <c r="O45"/>
  <c r="O22"/>
  <c r="G42" i="57"/>
  <c r="V42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Q99" i="81"/>
  <c r="V50" i="55"/>
  <c r="O82"/>
  <c r="V19"/>
  <c r="O19"/>
  <c r="V13"/>
  <c r="O11" i="58"/>
  <c r="O25" i="57"/>
  <c r="O9"/>
  <c r="O42"/>
  <c r="O2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L97" i="78"/>
  <c r="J15"/>
  <c r="H16"/>
  <c r="Q42"/>
  <c r="O70"/>
  <c r="G39"/>
  <c r="Q98"/>
  <c r="L9"/>
  <c r="O74"/>
  <c r="P68"/>
  <c r="L63"/>
  <c r="I23"/>
  <c r="O11"/>
  <c r="P36"/>
  <c r="J40"/>
  <c r="P44"/>
  <c r="L50"/>
  <c r="O12"/>
  <c r="J67"/>
  <c r="Q69"/>
  <c r="K81"/>
  <c r="P12"/>
  <c r="L98"/>
  <c r="L86"/>
  <c r="O84"/>
  <c r="H38"/>
  <c r="P41"/>
  <c r="K77"/>
  <c r="K75"/>
  <c r="N9"/>
  <c r="K72"/>
  <c r="G35"/>
  <c r="B98"/>
  <c r="I88"/>
  <c r="P58"/>
  <c r="I45"/>
  <c r="K42"/>
  <c r="L79"/>
  <c r="I98"/>
  <c r="G56"/>
  <c r="O50"/>
  <c r="B34"/>
  <c r="H48"/>
  <c r="O82"/>
  <c r="H60"/>
  <c r="P81"/>
  <c r="P13"/>
  <c r="Q16"/>
  <c r="G33"/>
  <c r="P71"/>
  <c r="N90"/>
  <c r="L46"/>
  <c r="I17"/>
  <c r="N61"/>
  <c r="J78"/>
  <c r="K45"/>
  <c r="I71"/>
  <c r="L60"/>
  <c r="Q57"/>
  <c r="K34"/>
  <c r="G16"/>
  <c r="P85"/>
  <c r="B60"/>
  <c r="O92"/>
  <c r="N43"/>
  <c r="B83"/>
  <c r="K25"/>
  <c r="I61"/>
  <c r="I76"/>
  <c r="Q48"/>
  <c r="O16"/>
  <c r="N21"/>
  <c r="B58"/>
  <c r="H51"/>
  <c r="B43"/>
  <c r="B42"/>
  <c r="Q82"/>
  <c r="H87"/>
  <c r="N46"/>
  <c r="G26"/>
  <c r="J6"/>
  <c r="B40"/>
  <c r="I94"/>
  <c r="G97"/>
  <c r="B13"/>
  <c r="B90"/>
  <c r="P93"/>
  <c r="J48"/>
  <c r="K19"/>
  <c r="N52"/>
  <c r="H83"/>
  <c r="K22"/>
  <c r="O60"/>
  <c r="I36"/>
  <c r="Q61"/>
  <c r="G5"/>
  <c r="J76"/>
  <c r="H58"/>
  <c r="L72"/>
  <c r="I60"/>
  <c r="I3"/>
  <c r="P60"/>
  <c r="K4"/>
  <c r="K47"/>
  <c r="I54"/>
  <c r="Q26"/>
  <c r="I89"/>
  <c r="K67"/>
  <c r="O72"/>
  <c r="Q24"/>
  <c r="O97"/>
  <c r="G91"/>
  <c r="N13"/>
  <c r="K44"/>
  <c r="O78"/>
  <c r="O75"/>
  <c r="G83"/>
  <c r="B12"/>
  <c r="O30"/>
  <c r="K28"/>
  <c r="L85"/>
  <c r="Q86"/>
  <c r="J37"/>
  <c r="O31"/>
  <c r="L92"/>
  <c r="P26"/>
  <c r="L47"/>
  <c r="G96"/>
  <c r="N89"/>
  <c r="B17"/>
  <c r="O39"/>
  <c r="J32"/>
  <c r="H64"/>
  <c r="I12"/>
  <c r="H11"/>
  <c r="K51"/>
  <c r="B91"/>
  <c r="G40"/>
  <c r="P25"/>
  <c r="J59"/>
  <c r="L67"/>
  <c r="O63"/>
  <c r="P40"/>
  <c r="P30"/>
  <c r="G46"/>
  <c r="K64"/>
  <c r="J47"/>
  <c r="H39"/>
  <c r="O24"/>
  <c r="L25"/>
  <c r="G77"/>
  <c r="H94"/>
  <c r="G64"/>
  <c r="B33"/>
  <c r="K78"/>
  <c r="H44"/>
  <c r="H65"/>
  <c r="K91"/>
  <c r="H13"/>
  <c r="J74"/>
  <c r="J66"/>
  <c r="Q94"/>
  <c r="G98"/>
  <c r="P86"/>
  <c r="B79"/>
  <c r="Q70"/>
  <c r="N58"/>
  <c r="B11"/>
  <c r="I65"/>
  <c r="B96"/>
  <c r="L76"/>
  <c r="P65"/>
  <c r="O67"/>
  <c r="B9"/>
  <c r="B81"/>
  <c r="J82"/>
  <c r="N86"/>
  <c r="P96"/>
  <c r="D1"/>
  <c r="Q46"/>
  <c r="Q77"/>
  <c r="H49"/>
  <c r="J50"/>
  <c r="I9"/>
  <c r="N85"/>
  <c r="P15"/>
  <c r="B46"/>
  <c r="K29"/>
  <c r="I84"/>
  <c r="P78"/>
  <c r="G25"/>
  <c r="P47"/>
  <c r="H92"/>
  <c r="P51"/>
  <c r="O35"/>
  <c r="B89"/>
  <c r="L96"/>
  <c r="B92"/>
  <c r="L65"/>
  <c r="K82"/>
  <c r="K56"/>
  <c r="G28"/>
  <c r="O59"/>
  <c r="J69"/>
  <c r="Q8"/>
  <c r="Q38"/>
  <c r="N81"/>
  <c r="K52"/>
  <c r="O48"/>
  <c r="O8"/>
  <c r="I82"/>
  <c r="J27"/>
  <c r="N71"/>
  <c r="I22"/>
  <c r="L22"/>
  <c r="Q6"/>
  <c r="O41"/>
  <c r="J4"/>
  <c r="O15"/>
  <c r="B36"/>
  <c r="G37"/>
  <c r="Q53"/>
  <c r="I91"/>
  <c r="K74"/>
  <c r="I78"/>
  <c r="Q5"/>
  <c r="Q75"/>
  <c r="P97"/>
  <c r="P32"/>
  <c r="H15"/>
  <c r="H81"/>
  <c r="H3"/>
  <c r="L73"/>
  <c r="P92"/>
  <c r="N14"/>
  <c r="G67"/>
  <c r="H80"/>
  <c r="N47"/>
  <c r="B97"/>
  <c r="B61"/>
  <c r="H41"/>
  <c r="L10"/>
  <c r="N50"/>
  <c r="H56"/>
  <c r="N30"/>
  <c r="I19"/>
  <c r="P83"/>
  <c r="B94"/>
  <c r="K33"/>
  <c r="I97"/>
  <c r="P17"/>
  <c r="O87"/>
  <c r="H53"/>
  <c r="N4"/>
  <c r="G45"/>
  <c r="L13"/>
  <c r="I50"/>
  <c r="O62"/>
  <c r="P67"/>
  <c r="Q88"/>
  <c r="L93"/>
  <c r="L82"/>
  <c r="P76"/>
  <c r="B68"/>
  <c r="B23"/>
  <c r="L8"/>
  <c r="H52"/>
  <c r="I77"/>
  <c r="I7"/>
  <c r="O81"/>
  <c r="L55"/>
  <c r="K36"/>
  <c r="G76"/>
  <c r="Q68"/>
  <c r="K55"/>
  <c r="N29"/>
  <c r="O10"/>
  <c r="N75"/>
  <c r="N44"/>
  <c r="L23"/>
  <c r="P38"/>
  <c r="G32"/>
  <c r="K41"/>
  <c r="I39"/>
  <c r="L7"/>
  <c r="P39"/>
  <c r="P89"/>
  <c r="J71"/>
  <c r="B73"/>
  <c r="L49"/>
  <c r="B35"/>
  <c r="G93"/>
  <c r="P5"/>
  <c r="P18"/>
  <c r="Q23"/>
  <c r="O4"/>
  <c r="O77"/>
  <c r="N45"/>
  <c r="L95"/>
  <c r="J9"/>
  <c r="N59"/>
  <c r="I14"/>
  <c r="H30"/>
  <c r="N20"/>
  <c r="Q21"/>
  <c r="B15"/>
  <c r="B72"/>
  <c r="B84"/>
  <c r="P29"/>
  <c r="N57"/>
  <c r="I24"/>
  <c r="B20"/>
  <c r="L11"/>
  <c r="N51"/>
  <c r="I80"/>
  <c r="L38"/>
  <c r="K92"/>
  <c r="G87"/>
  <c r="K23"/>
  <c r="G27"/>
  <c r="I4"/>
  <c r="N25"/>
  <c r="H47"/>
  <c r="L56"/>
  <c r="N78"/>
  <c r="B4"/>
  <c r="I93"/>
  <c r="G70"/>
  <c r="L44"/>
  <c r="P46"/>
  <c r="L39"/>
  <c r="P64"/>
  <c r="I16"/>
  <c r="L81"/>
  <c r="K58"/>
  <c r="I8"/>
  <c r="G90"/>
  <c r="P61"/>
  <c r="K24"/>
  <c r="Q3"/>
  <c r="H24"/>
  <c r="B28"/>
  <c r="O6"/>
  <c r="G14"/>
  <c r="O79"/>
  <c r="Q60"/>
  <c r="O14"/>
  <c r="Q35"/>
  <c r="K11"/>
  <c r="I41"/>
  <c r="J96"/>
  <c r="K85"/>
  <c r="N74"/>
  <c r="Q92"/>
  <c r="J49"/>
  <c r="L71"/>
  <c r="G94"/>
  <c r="J52"/>
  <c r="L31"/>
  <c r="H76"/>
  <c r="L77"/>
  <c r="O33"/>
  <c r="H6"/>
  <c r="J91"/>
  <c r="Q84"/>
  <c r="K97"/>
  <c r="Q93"/>
  <c r="P63"/>
  <c r="L4"/>
  <c r="N18"/>
  <c r="B53"/>
  <c r="I32"/>
  <c r="J8"/>
  <c r="K79"/>
  <c r="Q33"/>
  <c r="N11"/>
  <c r="I6"/>
  <c r="Q71"/>
  <c r="I62"/>
  <c r="B5"/>
  <c r="J85"/>
  <c r="G41"/>
  <c r="Q54"/>
  <c r="J86"/>
  <c r="I95"/>
  <c r="H28"/>
  <c r="J64"/>
  <c r="H77"/>
  <c r="I87"/>
  <c r="I70"/>
  <c r="Q85"/>
  <c r="B65"/>
  <c r="I33"/>
  <c r="J19"/>
  <c r="H17"/>
  <c r="P79"/>
  <c r="P73"/>
  <c r="B8"/>
  <c r="Q80"/>
  <c r="N66"/>
  <c r="O96"/>
  <c r="I56"/>
  <c r="N79"/>
  <c r="L35"/>
  <c r="K27"/>
  <c r="G52"/>
  <c r="J34"/>
  <c r="L30"/>
  <c r="G29"/>
  <c r="G69"/>
  <c r="F1"/>
  <c r="B77"/>
  <c r="J3"/>
  <c r="P42"/>
  <c r="G3"/>
  <c r="B62"/>
  <c r="L88"/>
  <c r="H32"/>
  <c r="Q63"/>
  <c r="L42"/>
  <c r="O20"/>
  <c r="P23"/>
  <c r="Q40"/>
  <c r="L17"/>
  <c r="H9"/>
  <c r="O51"/>
  <c r="L41"/>
  <c r="Q18"/>
  <c r="I68"/>
  <c r="Q67"/>
  <c r="K61"/>
  <c r="I58"/>
  <c r="P90"/>
  <c r="Q14"/>
  <c r="O55"/>
  <c r="N40"/>
  <c r="J42"/>
  <c r="K70"/>
  <c r="J13"/>
  <c r="L3"/>
  <c r="I30"/>
  <c r="P59"/>
  <c r="Q58"/>
  <c r="N98"/>
  <c r="J44"/>
  <c r="I31"/>
  <c r="K18"/>
  <c r="P27"/>
  <c r="Q39"/>
  <c r="G10"/>
  <c r="J38"/>
  <c r="O25"/>
  <c r="G20"/>
  <c r="H62"/>
  <c r="J35"/>
  <c r="G47"/>
  <c r="G23"/>
  <c r="J53"/>
  <c r="J16"/>
  <c r="Q64"/>
  <c r="B50"/>
  <c r="O7"/>
  <c r="P94"/>
  <c r="L15"/>
  <c r="N70"/>
  <c r="Q87"/>
  <c r="P80"/>
  <c r="P50"/>
  <c r="J7"/>
  <c r="L68"/>
  <c r="I37"/>
  <c r="H22"/>
  <c r="K94"/>
  <c r="P16"/>
  <c r="N5"/>
  <c r="P49"/>
  <c r="H73"/>
  <c r="H67"/>
  <c r="Q89"/>
  <c r="H33"/>
  <c r="G17"/>
  <c r="J97"/>
  <c r="J93"/>
  <c r="O19"/>
  <c r="O86"/>
  <c r="N42"/>
  <c r="E1"/>
  <c r="J33"/>
  <c r="O38"/>
  <c r="I69"/>
  <c r="L83"/>
  <c r="O65"/>
  <c r="N15"/>
  <c r="J31"/>
  <c r="J94"/>
  <c r="I57"/>
  <c r="O49"/>
  <c r="I51"/>
  <c r="P95"/>
  <c r="G58"/>
  <c r="B47"/>
  <c r="G15"/>
  <c r="L80"/>
  <c r="L43"/>
  <c r="P91"/>
  <c r="L6"/>
  <c r="B25"/>
  <c r="K59"/>
  <c r="N80"/>
  <c r="O42"/>
  <c r="L52"/>
  <c r="P22"/>
  <c r="B45"/>
  <c r="O90"/>
  <c r="B16"/>
  <c r="H45"/>
  <c r="P20"/>
  <c r="I42"/>
  <c r="L84"/>
  <c r="Q43"/>
  <c r="B52"/>
  <c r="H61"/>
  <c r="L91"/>
  <c r="B69"/>
  <c r="K12"/>
  <c r="I43"/>
  <c r="O80"/>
  <c r="L70"/>
  <c r="B18"/>
  <c r="H19"/>
  <c r="P37"/>
  <c r="Q91"/>
  <c r="L33"/>
  <c r="G57"/>
  <c r="K65"/>
  <c r="P3"/>
  <c r="N23"/>
  <c r="H74"/>
  <c r="I18"/>
  <c r="J57"/>
  <c r="P98"/>
  <c r="J63"/>
  <c r="G38"/>
  <c r="Q32"/>
  <c r="G65"/>
  <c r="Q22"/>
  <c r="J70"/>
  <c r="Q50"/>
  <c r="B39"/>
  <c r="N27"/>
  <c r="H84"/>
  <c r="P84"/>
  <c r="H75"/>
  <c r="B70"/>
  <c r="G59"/>
  <c r="O53"/>
  <c r="N56"/>
  <c r="J14"/>
  <c r="O88"/>
  <c r="H54"/>
  <c r="J43"/>
  <c r="P24"/>
  <c r="I21"/>
  <c r="L34"/>
  <c r="N92"/>
  <c r="K9"/>
  <c r="L94"/>
  <c r="P74"/>
  <c r="H26"/>
  <c r="J92"/>
  <c r="B67"/>
  <c r="N83"/>
  <c r="J26"/>
  <c r="G34"/>
  <c r="H50"/>
  <c r="H46"/>
  <c r="B7"/>
  <c r="Q4"/>
  <c r="N68"/>
  <c r="N76"/>
  <c r="O18"/>
  <c r="J60"/>
  <c r="I59"/>
  <c r="O56"/>
  <c r="J89"/>
  <c r="I26"/>
  <c r="I86"/>
  <c r="B24"/>
  <c r="Q17"/>
  <c r="J39"/>
  <c r="G85"/>
  <c r="L16"/>
  <c r="I20"/>
  <c r="I5"/>
  <c r="H59"/>
  <c r="J23"/>
  <c r="O93"/>
  <c r="B2"/>
  <c r="Q51"/>
  <c r="B14"/>
  <c r="K95"/>
  <c r="I79"/>
  <c r="N33"/>
  <c r="H88"/>
  <c r="L64"/>
  <c r="J87"/>
  <c r="I48"/>
  <c r="N3"/>
  <c r="Q65"/>
  <c r="P56"/>
  <c r="Q20"/>
  <c r="N87"/>
  <c r="K5"/>
  <c r="P57"/>
  <c r="O29"/>
  <c r="K98"/>
  <c r="N37"/>
  <c r="J80"/>
  <c r="L75"/>
  <c r="N49"/>
  <c r="G49"/>
  <c r="Q49"/>
  <c r="N34"/>
  <c r="G19"/>
  <c r="L28"/>
  <c r="P8"/>
  <c r="B59"/>
  <c r="Q36"/>
  <c r="Q12"/>
  <c r="J54"/>
  <c r="I73"/>
  <c r="O68"/>
  <c r="Q9"/>
  <c r="O13"/>
  <c r="J90"/>
  <c r="N64"/>
  <c r="P66"/>
  <c r="H8"/>
  <c r="L69"/>
  <c r="Q7"/>
  <c r="B75"/>
  <c r="Q10"/>
  <c r="K13"/>
  <c r="H25"/>
  <c r="N60"/>
  <c r="I63"/>
  <c r="O32"/>
  <c r="N8"/>
  <c r="N12"/>
  <c r="K68"/>
  <c r="J30"/>
  <c r="G51"/>
  <c r="O85"/>
  <c r="N28"/>
  <c r="J73"/>
  <c r="I35"/>
  <c r="K31"/>
  <c r="B76"/>
  <c r="P88"/>
  <c r="K35"/>
  <c r="L5"/>
  <c r="K21"/>
  <c r="K10"/>
  <c r="G73"/>
  <c r="H93"/>
  <c r="L59"/>
  <c r="L40"/>
  <c r="L12"/>
  <c r="L61"/>
  <c r="B27"/>
  <c r="J68"/>
  <c r="H70"/>
  <c r="P48"/>
  <c r="L48"/>
  <c r="K90"/>
  <c r="H71"/>
  <c r="O89"/>
  <c r="J51"/>
  <c r="L19"/>
  <c r="O91"/>
  <c r="J12"/>
  <c r="K40"/>
  <c r="I13"/>
  <c r="O57"/>
  <c r="J45"/>
  <c r="L29"/>
  <c r="B54"/>
  <c r="H78"/>
  <c r="Q55"/>
  <c r="N97"/>
  <c r="H34"/>
  <c r="J72"/>
  <c r="L89"/>
  <c r="N62"/>
  <c r="O64"/>
  <c r="H29"/>
  <c r="P11"/>
  <c r="K37"/>
  <c r="I34"/>
  <c r="Q95"/>
  <c r="H42"/>
  <c r="B86"/>
  <c r="G6"/>
  <c r="H40"/>
  <c r="B30"/>
  <c r="H35"/>
  <c r="Q78"/>
  <c r="I11"/>
  <c r="J84"/>
  <c r="O94"/>
  <c r="B49"/>
  <c r="K88"/>
  <c r="Q44"/>
  <c r="G18"/>
  <c r="B87"/>
  <c r="H85"/>
  <c r="H68"/>
  <c r="K60"/>
  <c r="G24"/>
  <c r="N93"/>
  <c r="H23"/>
  <c r="K26"/>
  <c r="K89"/>
  <c r="N96"/>
  <c r="J29"/>
  <c r="Q34"/>
  <c r="G55"/>
  <c r="P7"/>
  <c r="H55"/>
  <c r="O37"/>
  <c r="B74"/>
  <c r="P54"/>
  <c r="O98"/>
  <c r="O44"/>
  <c r="B29"/>
  <c r="Q96"/>
  <c r="O73"/>
  <c r="I64"/>
  <c r="L62"/>
  <c r="P35"/>
  <c r="J36"/>
  <c r="P62"/>
  <c r="G68"/>
  <c r="N22"/>
  <c r="G81"/>
  <c r="G2"/>
  <c r="H21"/>
  <c r="N94"/>
  <c r="Q31"/>
  <c r="N48"/>
  <c r="P69"/>
  <c r="L57"/>
  <c r="O61"/>
  <c r="P14"/>
  <c r="K50"/>
  <c r="G89"/>
  <c r="P87"/>
  <c r="L66"/>
  <c r="B63"/>
  <c r="B55"/>
  <c r="Q73"/>
  <c r="L53"/>
  <c r="G88"/>
  <c r="B21"/>
  <c r="K6"/>
  <c r="N17"/>
  <c r="J98"/>
  <c r="O58"/>
  <c r="O69"/>
  <c r="K93"/>
  <c r="P10"/>
  <c r="I90"/>
  <c r="J83"/>
  <c r="J20"/>
  <c r="K96"/>
  <c r="O47"/>
  <c r="P43"/>
  <c r="K76"/>
  <c r="P33"/>
  <c r="J58"/>
  <c r="H12"/>
  <c r="K46"/>
  <c r="O27"/>
  <c r="N6"/>
  <c r="K30"/>
  <c r="B44"/>
  <c r="G7"/>
  <c r="P82"/>
  <c r="P55"/>
  <c r="I67"/>
  <c r="O23"/>
  <c r="O17"/>
  <c r="B48"/>
  <c r="O40"/>
  <c r="K84"/>
  <c r="K48"/>
  <c r="P75"/>
  <c r="B95"/>
  <c r="P72"/>
  <c r="H98"/>
  <c r="G74"/>
  <c r="G9"/>
  <c r="B51"/>
  <c r="J95"/>
  <c r="H97"/>
  <c r="C1"/>
  <c r="N73"/>
  <c r="H89"/>
  <c r="I53"/>
  <c r="H37"/>
  <c r="O45"/>
  <c r="K86"/>
  <c r="P28"/>
  <c r="B37"/>
  <c r="L20"/>
  <c r="B31"/>
  <c r="L78"/>
  <c r="Q13"/>
  <c r="I66"/>
  <c r="P31"/>
  <c r="Q28"/>
  <c r="I75"/>
  <c r="N24"/>
  <c r="H31"/>
  <c r="Q74"/>
  <c r="J55"/>
  <c r="I83"/>
  <c r="G78"/>
  <c r="Q79"/>
  <c r="I96"/>
  <c r="B32"/>
  <c r="K3"/>
  <c r="K87"/>
  <c r="B3"/>
  <c r="Q29"/>
  <c r="K80"/>
  <c r="B22"/>
  <c r="P34"/>
  <c r="L54"/>
  <c r="J10"/>
  <c r="I44"/>
  <c r="P21"/>
  <c r="I47"/>
  <c r="O52"/>
  <c r="O5"/>
  <c r="I81"/>
  <c r="B41"/>
  <c r="B66"/>
  <c r="N54"/>
  <c r="G36"/>
  <c r="H63"/>
  <c r="L36"/>
  <c r="O36"/>
  <c r="J22"/>
  <c r="N35"/>
  <c r="Q59"/>
  <c r="N67"/>
  <c r="H95"/>
  <c r="B64"/>
  <c r="K14"/>
  <c r="L14"/>
  <c r="Q15"/>
  <c r="P6"/>
  <c r="J79"/>
  <c r="K66"/>
  <c r="O71"/>
  <c r="Q41"/>
  <c r="J65"/>
  <c r="H36"/>
  <c r="G21"/>
  <c r="N7"/>
  <c r="I85"/>
  <c r="K38"/>
  <c r="G11"/>
  <c r="K15"/>
  <c r="G75"/>
  <c r="H91"/>
  <c r="N65"/>
  <c r="H14"/>
  <c r="K73"/>
  <c r="Q30"/>
  <c r="B71"/>
  <c r="N63"/>
  <c r="L74"/>
  <c r="B80"/>
  <c r="J77"/>
  <c r="I10"/>
  <c r="G66"/>
  <c r="I52"/>
  <c r="N95"/>
  <c r="Q90"/>
  <c r="N77"/>
  <c r="J21"/>
  <c r="G13"/>
  <c r="Q37"/>
  <c r="K16"/>
  <c r="N84"/>
  <c r="P4"/>
  <c r="G50"/>
  <c r="L26"/>
  <c r="L27"/>
  <c r="K49"/>
  <c r="G79"/>
  <c r="B93"/>
  <c r="G30"/>
  <c r="G42"/>
  <c r="H20"/>
  <c r="Q72"/>
  <c r="P52"/>
  <c r="Q27"/>
  <c r="N36"/>
  <c r="G4"/>
  <c r="I28"/>
  <c r="I27"/>
  <c r="Q83"/>
  <c r="B6"/>
  <c r="O34"/>
  <c r="P9"/>
  <c r="J11"/>
  <c r="G12"/>
  <c r="H86"/>
  <c r="I38"/>
  <c r="I29"/>
  <c r="G44"/>
  <c r="L18"/>
  <c r="P77"/>
  <c r="G60"/>
  <c r="J56"/>
  <c r="O76"/>
  <c r="N26"/>
  <c r="O83"/>
  <c r="N53"/>
  <c r="K20"/>
  <c r="K57"/>
  <c r="H66"/>
  <c r="L87"/>
  <c r="Q45"/>
  <c r="L51"/>
  <c r="O3"/>
  <c r="J17"/>
  <c r="N41"/>
  <c r="N88"/>
  <c r="B56"/>
  <c r="N38"/>
  <c r="Q76"/>
  <c r="N91"/>
  <c r="K71"/>
  <c r="K39"/>
  <c r="I49"/>
  <c r="H4"/>
  <c r="G84"/>
  <c r="Q97"/>
  <c r="I46"/>
  <c r="I40"/>
  <c r="Q19"/>
  <c r="H5"/>
  <c r="L45"/>
  <c r="L24"/>
  <c r="P53"/>
  <c r="B78"/>
  <c r="Q52"/>
  <c r="N31"/>
  <c r="H69"/>
  <c r="O46"/>
  <c r="G86"/>
  <c r="B19"/>
  <c r="P45"/>
  <c r="P19"/>
  <c r="J61"/>
  <c r="H18"/>
  <c r="Q47"/>
  <c r="Q66"/>
  <c r="J81"/>
  <c r="H72"/>
  <c r="B10"/>
  <c r="G82"/>
  <c r="H43"/>
  <c r="L58"/>
  <c r="O95"/>
  <c r="N10"/>
  <c r="B38"/>
  <c r="N32"/>
  <c r="J24"/>
  <c r="K63"/>
  <c r="O9"/>
  <c r="G92"/>
  <c r="Q62"/>
  <c r="I74"/>
  <c r="B85"/>
  <c r="G80"/>
  <c r="J25"/>
  <c r="I72"/>
  <c r="K32"/>
  <c r="O21"/>
  <c r="H27"/>
  <c r="K83"/>
  <c r="J41"/>
  <c r="H96"/>
  <c r="O28"/>
  <c r="J46"/>
  <c r="G71"/>
  <c r="K53"/>
  <c r="L90"/>
  <c r="P70"/>
  <c r="L37"/>
  <c r="O26"/>
  <c r="Q11"/>
  <c r="J5"/>
  <c r="K17"/>
  <c r="N55"/>
  <c r="B82"/>
  <c r="B88"/>
  <c r="H2"/>
  <c r="B26"/>
  <c r="N69"/>
  <c r="I25"/>
  <c r="N82"/>
  <c r="H82"/>
  <c r="O22"/>
  <c r="G43"/>
  <c r="L32"/>
  <c r="H79"/>
  <c r="H7"/>
  <c r="H90"/>
  <c r="O43"/>
  <c r="K62"/>
  <c r="K8"/>
  <c r="K54"/>
  <c r="G72"/>
  <c r="J75"/>
  <c r="G61"/>
  <c r="K43"/>
  <c r="G63"/>
  <c r="N39"/>
  <c r="Q81"/>
  <c r="G48"/>
  <c r="J62"/>
  <c r="J88"/>
  <c r="G22"/>
  <c r="G54"/>
  <c r="G31"/>
  <c r="B57"/>
  <c r="G8"/>
  <c r="N72"/>
  <c r="I55"/>
  <c r="O66"/>
  <c r="N16"/>
  <c r="K7"/>
  <c r="J18"/>
  <c r="I15"/>
  <c r="Q25"/>
  <c r="L21"/>
  <c r="G95"/>
  <c r="N19"/>
  <c r="J28"/>
  <c r="H10"/>
  <c r="G53"/>
  <c r="O54"/>
  <c r="K69"/>
  <c r="I92"/>
  <c r="G62"/>
  <c r="H57"/>
  <c r="Q56"/>
  <c r="M92" l="1"/>
  <c r="R19"/>
  <c r="M15"/>
  <c r="R16"/>
  <c r="M55"/>
  <c r="R72"/>
  <c r="D57"/>
  <c r="F57"/>
  <c r="E57"/>
  <c r="C57"/>
  <c r="R39"/>
  <c r="R82"/>
  <c r="M25"/>
  <c r="R69"/>
  <c r="E26"/>
  <c r="D26"/>
  <c r="F26"/>
  <c r="C26"/>
  <c r="E88"/>
  <c r="C88"/>
  <c r="F88"/>
  <c r="D88"/>
  <c r="D82"/>
  <c r="E82"/>
  <c r="F82"/>
  <c r="C82"/>
  <c r="R55"/>
  <c r="M72"/>
  <c r="F85"/>
  <c r="E85"/>
  <c r="C85"/>
  <c r="D85"/>
  <c r="M74"/>
  <c r="R32"/>
  <c r="C38"/>
  <c r="E38"/>
  <c r="F38"/>
  <c r="D38"/>
  <c r="R10"/>
  <c r="E10"/>
  <c r="F10"/>
  <c r="D10"/>
  <c r="C10"/>
  <c r="C19"/>
  <c r="F19"/>
  <c r="E19"/>
  <c r="D19"/>
  <c r="R31"/>
  <c r="F78"/>
  <c r="D78"/>
  <c r="E78"/>
  <c r="C78"/>
  <c r="M40"/>
  <c r="M46"/>
  <c r="M49"/>
  <c r="R91"/>
  <c r="R38"/>
  <c r="E56"/>
  <c r="D56"/>
  <c r="F56"/>
  <c r="C56"/>
  <c r="R88"/>
  <c r="R41"/>
  <c r="O99"/>
  <c r="R53"/>
  <c r="R26"/>
  <c r="M29"/>
  <c r="M38"/>
  <c r="E6"/>
  <c r="C6"/>
  <c r="F6"/>
  <c r="D6"/>
  <c r="M27"/>
  <c r="M28"/>
  <c r="R36"/>
  <c r="C93"/>
  <c r="D93"/>
  <c r="E93"/>
  <c r="F93"/>
  <c r="R84"/>
  <c r="R77"/>
  <c r="R95"/>
  <c r="M52"/>
  <c r="M10"/>
  <c r="D80"/>
  <c r="E80"/>
  <c r="F80"/>
  <c r="C80"/>
  <c r="R63"/>
  <c r="D71"/>
  <c r="C71"/>
  <c r="F71"/>
  <c r="E71"/>
  <c r="R65"/>
  <c r="M85"/>
  <c r="R7"/>
  <c r="E64"/>
  <c r="D64"/>
  <c r="F64"/>
  <c r="C64"/>
  <c r="R67"/>
  <c r="R35"/>
  <c r="R54"/>
  <c r="C66"/>
  <c r="E66"/>
  <c r="D66"/>
  <c r="F66"/>
  <c r="D41"/>
  <c r="C41"/>
  <c r="F41"/>
  <c r="E41"/>
  <c r="M81"/>
  <c r="M47"/>
  <c r="M44"/>
  <c r="F22"/>
  <c r="C22"/>
  <c r="D22"/>
  <c r="E22"/>
  <c r="C3"/>
  <c r="D3"/>
  <c r="E3"/>
  <c r="F3"/>
  <c r="B99"/>
  <c r="K99"/>
  <c r="F32"/>
  <c r="C32"/>
  <c r="E32"/>
  <c r="D32"/>
  <c r="M96"/>
  <c r="M83"/>
  <c r="R24"/>
  <c r="M75"/>
  <c r="M66"/>
  <c r="D31"/>
  <c r="E31"/>
  <c r="C31"/>
  <c r="F31"/>
  <c r="D37"/>
  <c r="C37"/>
  <c r="E37"/>
  <c r="F37"/>
  <c r="M53"/>
  <c r="R73"/>
  <c r="E51"/>
  <c r="F51"/>
  <c r="D51"/>
  <c r="C51"/>
  <c r="C95"/>
  <c r="D95"/>
  <c r="F95"/>
  <c r="E95"/>
  <c r="F48"/>
  <c r="D48"/>
  <c r="C48"/>
  <c r="E48"/>
  <c r="M67"/>
  <c r="E44"/>
  <c r="C44"/>
  <c r="F44"/>
  <c r="D44"/>
  <c r="R6"/>
  <c r="M90"/>
  <c r="R17"/>
  <c r="D21"/>
  <c r="F21"/>
  <c r="C21"/>
  <c r="E21"/>
  <c r="E55"/>
  <c r="F55"/>
  <c r="D55"/>
  <c r="C55"/>
  <c r="F63"/>
  <c r="C63"/>
  <c r="E63"/>
  <c r="D63"/>
  <c r="R48"/>
  <c r="R94"/>
  <c r="R22"/>
  <c r="M64"/>
  <c r="C29"/>
  <c r="D29"/>
  <c r="F29"/>
  <c r="E29"/>
  <c r="D74"/>
  <c r="C74"/>
  <c r="E74"/>
  <c r="F74"/>
  <c r="R96"/>
  <c r="R93"/>
  <c r="D87"/>
  <c r="C87"/>
  <c r="E87"/>
  <c r="F87"/>
  <c r="C49"/>
  <c r="D49"/>
  <c r="E49"/>
  <c r="F49"/>
  <c r="M11"/>
  <c r="E30"/>
  <c r="C30"/>
  <c r="D30"/>
  <c r="F30"/>
  <c r="E86"/>
  <c r="D86"/>
  <c r="F86"/>
  <c r="C86"/>
  <c r="M34"/>
  <c r="R62"/>
  <c r="R97"/>
  <c r="D54"/>
  <c r="F54"/>
  <c r="E54"/>
  <c r="C54"/>
  <c r="M13"/>
  <c r="C27"/>
  <c r="D27"/>
  <c r="E27"/>
  <c r="F27"/>
  <c r="C76"/>
  <c r="E76"/>
  <c r="F76"/>
  <c r="D76"/>
  <c r="M35"/>
  <c r="R28"/>
  <c r="R12"/>
  <c r="R8"/>
  <c r="M63"/>
  <c r="R60"/>
  <c r="C75"/>
  <c r="D75"/>
  <c r="E75"/>
  <c r="F75"/>
  <c r="R64"/>
  <c r="M73"/>
  <c r="C59"/>
  <c r="F59"/>
  <c r="E59"/>
  <c r="D59"/>
  <c r="R34"/>
  <c r="R49"/>
  <c r="R37"/>
  <c r="R87"/>
  <c r="R3"/>
  <c r="N99"/>
  <c r="M48"/>
  <c r="R33"/>
  <c r="M79"/>
  <c r="D14"/>
  <c r="F14"/>
  <c r="C14"/>
  <c r="E14"/>
  <c r="M5"/>
  <c r="M20"/>
  <c r="E24"/>
  <c r="F24"/>
  <c r="C24"/>
  <c r="D24"/>
  <c r="M86"/>
  <c r="M26"/>
  <c r="M59"/>
  <c r="R76"/>
  <c r="R68"/>
  <c r="F7"/>
  <c r="C7"/>
  <c r="D7"/>
  <c r="E7"/>
  <c r="R83"/>
  <c r="C67"/>
  <c r="F67"/>
  <c r="D67"/>
  <c r="E67"/>
  <c r="R92"/>
  <c r="M21"/>
  <c r="R56"/>
  <c r="E70"/>
  <c r="C70"/>
  <c r="F70"/>
  <c r="D70"/>
  <c r="R27"/>
  <c r="E39"/>
  <c r="F39"/>
  <c r="D39"/>
  <c r="C39"/>
  <c r="M18"/>
  <c r="R23"/>
  <c r="P99"/>
  <c r="C18"/>
  <c r="F18"/>
  <c r="E18"/>
  <c r="D18"/>
  <c r="M43"/>
  <c r="D69"/>
  <c r="F69"/>
  <c r="C69"/>
  <c r="E69"/>
  <c r="F52"/>
  <c r="E52"/>
  <c r="C52"/>
  <c r="D52"/>
  <c r="M42"/>
  <c r="D16"/>
  <c r="F16"/>
  <c r="C16"/>
  <c r="E16"/>
  <c r="F45"/>
  <c r="E45"/>
  <c r="D45"/>
  <c r="C45"/>
  <c r="R80"/>
  <c r="D25"/>
  <c r="C25"/>
  <c r="E25"/>
  <c r="F25"/>
  <c r="C47"/>
  <c r="F47"/>
  <c r="D47"/>
  <c r="E47"/>
  <c r="M51"/>
  <c r="M57"/>
  <c r="R15"/>
  <c r="M69"/>
  <c r="R42"/>
  <c r="R5"/>
  <c r="M37"/>
  <c r="R70"/>
  <c r="F50"/>
  <c r="E50"/>
  <c r="D50"/>
  <c r="C50"/>
  <c r="M31"/>
  <c r="R98"/>
  <c r="M30"/>
  <c r="L99"/>
  <c r="R40"/>
  <c r="M58"/>
  <c r="M68"/>
  <c r="D62"/>
  <c r="C62"/>
  <c r="E62"/>
  <c r="F62"/>
  <c r="G99"/>
  <c r="J99"/>
  <c r="D77"/>
  <c r="E77"/>
  <c r="F77"/>
  <c r="C77"/>
  <c r="R79"/>
  <c r="M56"/>
  <c r="R66"/>
  <c r="C8"/>
  <c r="E8"/>
  <c r="F8"/>
  <c r="D8"/>
  <c r="M33"/>
  <c r="F65"/>
  <c r="D65"/>
  <c r="E65"/>
  <c r="C65"/>
  <c r="M70"/>
  <c r="M87"/>
  <c r="M95"/>
  <c r="F5"/>
  <c r="C5"/>
  <c r="D5"/>
  <c r="E5"/>
  <c r="M62"/>
  <c r="M6"/>
  <c r="R11"/>
  <c r="M32"/>
  <c r="C53"/>
  <c r="E53"/>
  <c r="D53"/>
  <c r="F53"/>
  <c r="R18"/>
  <c r="R74"/>
  <c r="M41"/>
  <c r="E28"/>
  <c r="D28"/>
  <c r="C28"/>
  <c r="F28"/>
  <c r="Q99"/>
  <c r="M8"/>
  <c r="M16"/>
  <c r="M93"/>
  <c r="E4"/>
  <c r="C4"/>
  <c r="F4"/>
  <c r="D4"/>
  <c r="R78"/>
  <c r="R25"/>
  <c r="M4"/>
  <c r="M80"/>
  <c r="R51"/>
  <c r="E20"/>
  <c r="D20"/>
  <c r="F20"/>
  <c r="C20"/>
  <c r="M24"/>
  <c r="R57"/>
  <c r="C84"/>
  <c r="F84"/>
  <c r="E84"/>
  <c r="D84"/>
  <c r="F72"/>
  <c r="C72"/>
  <c r="D72"/>
  <c r="E72"/>
  <c r="D15"/>
  <c r="F15"/>
  <c r="E15"/>
  <c r="C15"/>
  <c r="R20"/>
  <c r="M14"/>
  <c r="R59"/>
  <c r="R45"/>
  <c r="C35"/>
  <c r="F35"/>
  <c r="E35"/>
  <c r="D35"/>
  <c r="D73"/>
  <c r="F73"/>
  <c r="C73"/>
  <c r="E73"/>
  <c r="M39"/>
  <c r="R44"/>
  <c r="R75"/>
  <c r="R29"/>
  <c r="M7"/>
  <c r="M77"/>
  <c r="D23"/>
  <c r="F23"/>
  <c r="E23"/>
  <c r="C23"/>
  <c r="D68"/>
  <c r="E68"/>
  <c r="C68"/>
  <c r="F68"/>
  <c r="M50"/>
  <c r="R4"/>
  <c r="M97"/>
  <c r="E94"/>
  <c r="F94"/>
  <c r="C94"/>
  <c r="D94"/>
  <c r="M19"/>
  <c r="R30"/>
  <c r="R50"/>
  <c r="D61"/>
  <c r="C61"/>
  <c r="E61"/>
  <c r="F61"/>
  <c r="E97"/>
  <c r="D97"/>
  <c r="F97"/>
  <c r="C97"/>
  <c r="R47"/>
  <c r="R14"/>
  <c r="H99"/>
  <c r="M78"/>
  <c r="M91"/>
  <c r="D36"/>
  <c r="E36"/>
  <c r="C36"/>
  <c r="F36"/>
  <c r="M22"/>
  <c r="R71"/>
  <c r="M82"/>
  <c r="R81"/>
  <c r="D92"/>
  <c r="E92"/>
  <c r="C92"/>
  <c r="F92"/>
  <c r="F89"/>
  <c r="D89"/>
  <c r="C89"/>
  <c r="E89"/>
  <c r="M84"/>
  <c r="D46"/>
  <c r="F46"/>
  <c r="C46"/>
  <c r="E46"/>
  <c r="R85"/>
  <c r="M9"/>
  <c r="R86"/>
  <c r="C81"/>
  <c r="E81"/>
  <c r="F81"/>
  <c r="D81"/>
  <c r="F9"/>
  <c r="C9"/>
  <c r="D9"/>
  <c r="E9"/>
  <c r="C96"/>
  <c r="D96"/>
  <c r="F96"/>
  <c r="E96"/>
  <c r="M65"/>
  <c r="F11"/>
  <c r="C11"/>
  <c r="D11"/>
  <c r="E11"/>
  <c r="R58"/>
  <c r="F79"/>
  <c r="C79"/>
  <c r="D79"/>
  <c r="E79"/>
  <c r="E33"/>
  <c r="D33"/>
  <c r="C33"/>
  <c r="F33"/>
  <c r="F91"/>
  <c r="E91"/>
  <c r="C91"/>
  <c r="D91"/>
  <c r="M12"/>
  <c r="F17"/>
  <c r="C17"/>
  <c r="D17"/>
  <c r="E17"/>
  <c r="R89"/>
  <c r="F12"/>
  <c r="C12"/>
  <c r="E12"/>
  <c r="D12"/>
  <c r="R13"/>
  <c r="M89"/>
  <c r="M54"/>
  <c r="M3"/>
  <c r="I99"/>
  <c r="M60"/>
  <c r="M36"/>
  <c r="R52"/>
  <c r="C90"/>
  <c r="D90"/>
  <c r="E90"/>
  <c r="F90"/>
  <c r="E13"/>
  <c r="C13"/>
  <c r="D13"/>
  <c r="F13"/>
  <c r="M94"/>
  <c r="F40"/>
  <c r="D40"/>
  <c r="E40"/>
  <c r="C40"/>
  <c r="R46"/>
  <c r="E42"/>
  <c r="F42"/>
  <c r="C42"/>
  <c r="D42"/>
  <c r="C43"/>
  <c r="E43"/>
  <c r="F43"/>
  <c r="D43"/>
  <c r="F58"/>
  <c r="E58"/>
  <c r="C58"/>
  <c r="D58"/>
  <c r="R21"/>
  <c r="M76"/>
  <c r="M61"/>
  <c r="E83"/>
  <c r="F83"/>
  <c r="C83"/>
  <c r="D83"/>
  <c r="R43"/>
  <c r="D60"/>
  <c r="C60"/>
  <c r="E60"/>
  <c r="F60"/>
  <c r="M71"/>
  <c r="R61"/>
  <c r="M17"/>
  <c r="R90"/>
  <c r="C34"/>
  <c r="F34"/>
  <c r="D34"/>
  <c r="E34"/>
  <c r="M98"/>
  <c r="M45"/>
  <c r="M88"/>
  <c r="F98"/>
  <c r="C98"/>
  <c r="E98"/>
  <c r="D98"/>
  <c r="R9"/>
  <c r="M23"/>
  <c r="M99" s="1"/>
  <c r="T25" i="73"/>
  <c r="S26"/>
  <c r="D26" i="28" s="1"/>
  <c r="R26" i="73"/>
  <c r="D26" i="29" s="1"/>
  <c r="P26" i="73"/>
  <c r="Q26"/>
  <c r="D26" i="26" s="1"/>
  <c r="K24" i="65"/>
  <c r="F25"/>
  <c r="D99" i="78" l="1"/>
  <c r="F99"/>
  <c r="C99"/>
  <c r="E99"/>
  <c r="R9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BF8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4" i="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CW16"/>
  <c r="CP38"/>
  <c r="CP91"/>
  <c r="CP44"/>
  <c r="CP35"/>
  <c r="CP30"/>
  <c r="CI15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<sst xmlns="http://schemas.openxmlformats.org/spreadsheetml/2006/main" count="9542" uniqueCount="649">
  <si>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</si>
  <si>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</si>
  <si>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</si>
  <si>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</si>
  <si>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</si>
  <si>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</si>
  <si>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</si>
  <si>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</si>
  <si>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</si>
  <si>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</si>
  <si>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</si>
  <si>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</si>
  <si>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</si>
  <si>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</si>
  <si>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</si>
  <si>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</si>
  <si>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</si>
  <si>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</si>
  <si>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</si>
  <si>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</si>
  <si>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</si>
  <si>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</si>
  <si>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</si>
  <si>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</si>
  <si>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</si>
  <si>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</si>
  <si>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</si>
  <si>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</si>
  <si>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</si>
  <si>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</si>
  <si>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</si>
  <si>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</si>
  <si>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</si>
  <si>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</si>
  <si>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</si>
  <si>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</si>
  <si>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</si>
  <si>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</si>
  <si>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</si>
  <si>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</si>
  <si>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</si>
  <si>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</si>
  <si>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</si>
  <si>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</si>
  <si>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</si>
  <si>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</si>
  <si>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</si>
  <si>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</si>
  <si>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</si>
  <si>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</si>
  <si>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</si>
  <si>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</si>
  <si>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</si>
  <si>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</si>
  <si>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</si>
  <si>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</si>
  <si>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</si>
  <si>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</si>
  <si>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</si>
  <si>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</si>
  <si>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</si>
  <si>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</si>
  <si>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</si>
  <si>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</si>
  <si>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</si>
  <si>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</si>
  <si>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</si>
  <si>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</si>
  <si>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</si>
  <si>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</si>
  <si>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</si>
  <si>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</si>
  <si>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</si>
  <si>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</si>
  <si>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</si>
  <si>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</si>
  <si>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</si>
  <si>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</si>
  <si>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</si>
  <si>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</si>
  <si>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</si>
  <si>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</si>
  <si>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</si>
  <si>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</si>
  <si>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</si>
  <si>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</si>
  <si>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</si>
  <si>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</si>
  <si>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</si>
  <si>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</si>
  <si>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</si>
  <si>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</si>
  <si>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</si>
  <si>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</si>
  <si>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</si>
  <si>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</si>
  <si>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</si>
  <si>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</si>
  <si>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</si>
  <si>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</si>
  <si>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</si>
  <si>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</si>
  <si>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</si>
  <si>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</si>
  <si>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</si>
  <si>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</si>
  <si>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</si>
  <si>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</si>
  <si>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</si>
  <si>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</si>
  <si>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</si>
  <si>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</si>
  <si>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</si>
  <si>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</si>
  <si>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</si>
  <si>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</si>
  <si>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</si>
  <si>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</si>
  <si>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</si>
  <si>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</si>
  <si>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</si>
  <si>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</si>
  <si>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</si>
  <si>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</si>
  <si>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</si>
  <si>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</si>
  <si>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</si>
  <si>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</si>
  <si>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</si>
  <si>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</si>
  <si>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</si>
  <si>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</si>
  <si>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</si>
  <si>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</si>
  <si>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</si>
  <si>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</si>
  <si>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</si>
  <si>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</si>
  <si>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</si>
  <si>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</si>
  <si>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</si>
  <si>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</si>
  <si>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</si>
  <si>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</si>
  <si>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</si>
  <si>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</si>
  <si>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</si>
  <si>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</si>
  <si>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</si>
  <si>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</si>
  <si>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</si>
  <si>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</si>
  <si>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</si>
  <si>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</si>
  <si>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</si>
  <si>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</si>
  <si>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</si>
  <si>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</si>
  <si>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</si>
  <si>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</si>
  <si>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</si>
  <si>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</si>
  <si>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</si>
  <si>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</si>
  <si>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</si>
  <si>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</si>
  <si>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</si>
  <si>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</si>
  <si>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</si>
  <si>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</si>
  <si>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</si>
  <si>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</si>
  <si>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</si>
  <si>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</si>
  <si>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</si>
  <si>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</si>
  <si>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</si>
  <si>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</si>
  <si>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</si>
  <si>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</si>
  <si>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</si>
  <si>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</si>
  <si>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</si>
  <si>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</si>
  <si>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</si>
  <si>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</si>
  <si>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</si>
  <si>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</si>
  <si>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</si>
  <si>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</si>
  <si>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</si>
  <si>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</si>
  <si>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</si>
  <si>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</si>
  <si>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</si>
  <si>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</si>
  <si>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</si>
  <si>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</si>
  <si>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</si>
  <si>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</si>
  <si>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</si>
  <si>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</si>
  <si>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</si>
  <si>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</si>
  <si>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</si>
  <si>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</si>
  <si>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</si>
  <si>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</si>
  <si>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</si>
  <si>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</si>
  <si>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</si>
  <si>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</si>
  <si>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</si>
  <si>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</si>
  <si>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</si>
  <si>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</si>
  <si>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</si>
  <si>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</si>
  <si>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</si>
  <si>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</si>
  <si>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</si>
  <si>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</si>
  <si>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</si>
  <si>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</si>
  <si>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</si>
  <si>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</si>
  <si>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</si>
  <si>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</si>
  <si>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</si>
  <si>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</si>
  <si>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</si>
  <si>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</si>
  <si>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</si>
  <si>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</si>
  <si>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</si>
  <si>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</si>
  <si>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</si>
  <si>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</si>
  <si>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</si>
  <si>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</si>
  <si>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</si>
  <si>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</si>
  <si>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</si>
  <si>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</si>
  <si>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</si>
  <si>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</si>
  <si>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</si>
  <si>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</si>
  <si>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</si>
  <si>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</si>
  <si>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</si>
  <si>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</si>
  <si>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</si>
  <si>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</si>
  <si>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</si>
  <si>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</si>
  <si>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</si>
  <si>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</si>
  <si>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</si>
  <si>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</si>
  <si>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</si>
  <si>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</si>
  <si>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</si>
  <si>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</si>
  <si>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</si>
  <si>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</si>
  <si>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</si>
  <si>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</si>
  <si>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</si>
  <si>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</si>
  <si>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</si>
  <si>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</si>
  <si>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</si>
  <si>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</si>
  <si>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</si>
  <si>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</si>
  <si>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</si>
  <si>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</si>
  <si>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</si>
  <si>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</si>
  <si>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</si>
  <si>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</si>
  <si>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</si>
  <si>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</si>
  <si>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</si>
  <si>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</si>
  <si>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</si>
  <si>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</si>
  <si>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</si>
  <si>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</si>
  <si>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</si>
  <si>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</si>
  <si>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</si>
  <si>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</si>
  <si>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</si>
  <si>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</si>
  <si>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</si>
  <si>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</si>
  <si>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</si>
  <si>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</si>
  <si>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</si>
  <si>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</si>
  <si>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</si>
  <si>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</si>
  <si>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</si>
  <si>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</si>
  <si>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</si>
  <si>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</si>
  <si>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</si>
  <si>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</si>
  <si>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</si>
  <si>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</si>
  <si>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</si>
  <si>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</si>
  <si>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</si>
  <si>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</si>
  <si>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</si>
  <si>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</si>
  <si>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</si>
  <si>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</si>
  <si>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</si>
  <si>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</si>
  <si>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</si>
  <si>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</si>
  <si>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</si>
  <si>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</si>
  <si>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</si>
  <si>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</si>
  <si>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</si>
  <si>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</si>
  <si>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</si>
  <si>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</si>
  <si>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</si>
  <si>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</si>
  <si>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</si>
  <si>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</si>
  <si>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</si>
  <si>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</si>
  <si>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</si>
  <si>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</si>
  <si>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</si>
  <si>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</si>
  <si>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</si>
  <si>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</si>
  <si>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</si>
  <si>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</si>
  <si>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</si>
  <si>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</si>
  <si>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</si>
  <si>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</si>
  <si>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</si>
  <si>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</si>
  <si>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</si>
  <si>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</si>
  <si>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</si>
  <si>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</si>
  <si>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</si>
  <si>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</si>
  <si>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</si>
  <si>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</si>
  <si>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</si>
  <si>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</si>
  <si>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</si>
  <si>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</si>
  <si>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</si>
  <si>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</si>
  <si>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</si>
  <si>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</si>
  <si>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</si>
  <si>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</si>
  <si>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</si>
  <si>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</si>
  <si>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</si>
  <si>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</si>
  <si>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</si>
  <si>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</si>
  <si>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</si>
  <si>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</si>
  <si>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</si>
  <si>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</si>
  <si>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</si>
  <si>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</si>
  <si>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</si>
  <si>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</si>
  <si>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</si>
  <si>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</si>
  <si>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</si>
  <si>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</si>
  <si>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</si>
  <si>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</si>
  <si>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</si>
  <si>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</si>
  <si>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</si>
  <si>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</si>
  <si>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</si>
  <si>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</si>
  <si>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</si>
  <si>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</si>
  <si>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</si>
  <si>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</si>
  <si>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</si>
  <si>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</si>
  <si>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</si>
  <si>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</si>
  <si>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</si>
  <si>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</si>
  <si>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</si>
  <si>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</si>
  <si>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</si>
  <si>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</si>
  <si>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</si>
  <si>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</si>
  <si>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</si>
  <si>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</si>
  <si>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</si>
  <si>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</si>
  <si>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</si>
  <si>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</si>
  <si>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</si>
  <si>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</si>
  <si>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</si>
  <si>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</si>
  <si>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</si>
  <si>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</si>
  <si>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</si>
  <si>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</si>
  <si>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</si>
  <si>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</si>
  <si>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</si>
  <si>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</si>
  <si>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</si>
  <si>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</si>
  <si>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</si>
  <si>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</si>
  <si>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</si>
  <si>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</si>
  <si>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</si>
  <si>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</si>
  <si>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</si>
  <si>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</si>
  <si>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</si>
  <si>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</si>
  <si>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</si>
  <si>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</si>
  <si>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</si>
  <si>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</si>
  <si>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</si>
  <si>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</si>
  <si>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</si>
  <si>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</si>
  <si>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</si>
  <si>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</si>
  <si>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</si>
  <si>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</si>
  <si>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</si>
  <si>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</si>
  <si>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</si>
  <si>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</si>
  <si>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</si>
  <si>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</si>
  <si>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</si>
  <si>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</si>
  <si>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</si>
  <si>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</si>
  <si>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</si>
  <si>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</si>
  <si>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</si>
  <si>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</si>
  <si>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</si>
  <si>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</si>
  <si>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</si>
  <si>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</si>
  <si>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</si>
  <si>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</si>
  <si>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</si>
  <si>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</si>
  <si>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</si>
  <si>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</si>
  <si>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</si>
  <si>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</si>
  <si>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</si>
  <si>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</si>
  <si>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</si>
  <si>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</si>
  <si>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</si>
  <si>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</si>
  <si>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</si>
  <si>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</si>
  <si>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</si>
  <si>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</si>
  <si>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</si>
  <si>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</si>
  <si>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</si>
  <si>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</si>
  <si>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</si>
  <si>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</si>
  <si>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</si>
  <si>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</si>
  <si>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</si>
  <si>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</si>
  <si>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</si>
  <si>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</si>
  <si>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</si>
  <si>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</si>
  <si>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</si>
  <si>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</si>
  <si>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</si>
  <si>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</si>
  <si>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</si>
  <si>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</si>
  <si>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</si>
  <si>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</si>
  <si>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</si>
  <si>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</si>
  <si>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</si>
  <si>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</si>
  <si>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</si>
  <si>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</si>
  <si>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</si>
  <si>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</si>
  <si>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</si>
  <si>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</si>
  <si>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</si>
  <si>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</si>
  <si>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</si>
  <si>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</si>
  <si>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</si>
  <si>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</si>
  <si>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</si>
  <si>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</si>
  <si>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</si>
  <si>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</si>
  <si>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</si>
  <si>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</si>
  <si>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</si>
  <si>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</si>
  <si>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</si>
  <si>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83IS2024/07/15</t>
  </si>
  <si>
    <t>NHCPL_HP</t>
  </si>
  <si>
    <t>NR/2024/21152/A/26940</t>
  </si>
  <si>
    <t>GBHHPL</t>
  </si>
  <si>
    <t>NR/2024/21500/A/27108</t>
  </si>
  <si>
    <t>JPL-2</t>
  </si>
  <si>
    <t>NR/2024/20711/A/27281</t>
  </si>
  <si>
    <t>A_A_Energy_MH_Bio</t>
  </si>
  <si>
    <t>NR/2024/20966/A/26941</t>
  </si>
  <si>
    <t>HP</t>
  </si>
  <si>
    <t>NR/2024/20573/A/27188</t>
  </si>
  <si>
    <t>RKM_POWER</t>
  </si>
  <si>
    <t>NR/2024/21072/A/27227</t>
  </si>
  <si>
    <t>SHPPBPL</t>
  </si>
  <si>
    <t>NR/2024/21160/A/27005</t>
  </si>
  <si>
    <t>SEILP2</t>
  </si>
  <si>
    <t>NR/2024/21062/A/27183</t>
  </si>
  <si>
    <t>JPL</t>
  </si>
  <si>
    <t>NR/2024/21023/A/26977</t>
  </si>
  <si>
    <t>BLAPOWER_MP</t>
  </si>
  <si>
    <t>NR/2024/21183/A/27253</t>
  </si>
  <si>
    <t>ITCWIND</t>
  </si>
  <si>
    <t>NR/2024/19779/A/27093</t>
  </si>
  <si>
    <t>TRN_ENERGY</t>
  </si>
  <si>
    <t>NR/2024/21531/C</t>
  </si>
  <si>
    <t>JPL_DHULE</t>
  </si>
  <si>
    <t>NR/2024/21199/A/26976</t>
  </si>
  <si>
    <t>NR/2024/21144/A/26975</t>
  </si>
  <si>
    <t>GMRKEL (STU)</t>
  </si>
  <si>
    <t>NR/2024/21173/A/27016</t>
  </si>
  <si>
    <t>NR/2024/21540/C</t>
  </si>
  <si>
    <t>SORANG_HEP</t>
  </si>
  <si>
    <t>NR/2024/21550/C</t>
  </si>
  <si>
    <t>NR/2024/21113/A/27225</t>
  </si>
  <si>
    <t>KSEB</t>
  </si>
  <si>
    <t>NR/2024/21096/A/27218</t>
  </si>
  <si>
    <t>NR/2024/21089/A/27226</t>
  </si>
  <si>
    <t>NR/2024/20574/A/27187</t>
  </si>
  <si>
    <t>Nagaland_Ben</t>
  </si>
  <si>
    <t>NR/2024/21227/A/27214</t>
  </si>
  <si>
    <t>SIMHAPURI</t>
  </si>
  <si>
    <t>NR/2024/21210/A/26961</t>
  </si>
  <si>
    <t>JPNIGRIE_JNSTPP</t>
  </si>
  <si>
    <t>NR/2024/20877/A/27237</t>
  </si>
  <si>
    <t>NR/2024/21158/A/27009</t>
  </si>
  <si>
    <t>NR/2024/21150/A/27003</t>
  </si>
  <si>
    <t>TPC MSEB</t>
  </si>
  <si>
    <t>NR/2024/21141/A/26959</t>
  </si>
  <si>
    <t>NR/2024/21243/A/26972</t>
  </si>
  <si>
    <t>JP BINA</t>
  </si>
  <si>
    <t>NR/2024/21186/A/27236</t>
  </si>
  <si>
    <t>Manipur_Ben</t>
  </si>
  <si>
    <t>NR/2024/21108/A/27212</t>
  </si>
  <si>
    <t>TANGEDCO</t>
  </si>
  <si>
    <t>NR/2024/21104/A/27213</t>
  </si>
  <si>
    <t>UTTARAKHAND</t>
  </si>
  <si>
    <t>NR/2024/21103/A/27215</t>
  </si>
  <si>
    <t>NR/2024/21156/A/27007</t>
  </si>
  <si>
    <t>NR/2024/21530/C</t>
  </si>
  <si>
    <t>ACBIL</t>
  </si>
  <si>
    <t>NR/2024/21099/A/26958</t>
  </si>
  <si>
    <t>KAMENG</t>
  </si>
  <si>
    <t>NR/2024/21529/C</t>
  </si>
  <si>
    <t>APL_Raigarh TPP</t>
  </si>
  <si>
    <t>NR/2024/20930/A/27163</t>
  </si>
  <si>
    <t>NR/2024/21153/A/27008</t>
  </si>
  <si>
    <t>NR/2024/21087/A/27019</t>
  </si>
  <si>
    <t>NR/2024/21148/A/27002</t>
  </si>
  <si>
    <t>NR/2024/21159/A/27006</t>
  </si>
  <si>
    <t>NR/2024/21146/A/27004</t>
  </si>
  <si>
    <t>HP-GOVT</t>
  </si>
  <si>
    <t>NR/2024/21142/A/26960</t>
  </si>
  <si>
    <t>MMS STEEL TN</t>
  </si>
  <si>
    <t>NR/2024/21238/A/27258</t>
  </si>
  <si>
    <t>RUVNL</t>
  </si>
  <si>
    <t>NR/2024/20688/A/27021</t>
  </si>
  <si>
    <t>GOA_Beneficiary</t>
  </si>
  <si>
    <t>NR/2024/21075/A/27256</t>
  </si>
  <si>
    <t>AEML</t>
  </si>
  <si>
    <t>NR/2024/21076/A/27252</t>
  </si>
  <si>
    <t>SOLAPUR_SOLAR</t>
  </si>
  <si>
    <t>NR/2024/21528/C</t>
  </si>
  <si>
    <t>NR/2024/21485/A/27280</t>
  </si>
  <si>
    <t>JITPL</t>
  </si>
  <si>
    <t>NR/2024/21339/A/26963</t>
  </si>
  <si>
    <t>RSRPL_BKN</t>
  </si>
  <si>
    <t>NR/2024/21389/A/26974</t>
  </si>
  <si>
    <t>SBSRPC11PL_BKN</t>
  </si>
  <si>
    <t>NR/01102023/02012046/L_NR_2021_17</t>
  </si>
  <si>
    <t>NR/01072024/31072024/IIPL/JPL(SH)-BRPL/BRPL T-249/24-25/1</t>
  </si>
  <si>
    <t>NR/01072024/31072024/IIPL/JPL(TM)-BRPL/BRPLT-169/24-25/02</t>
  </si>
  <si>
    <t>NR/15072024/15072024/IEX_240714_01531_1</t>
  </si>
  <si>
    <t>NR/05072024/31072024/1000011449-JITPL-BRPL(DISCOM)</t>
  </si>
  <si>
    <t>DELHI</t>
  </si>
  <si>
    <t>NR/01102023/25122043/GNA_MEJA_DELHI</t>
  </si>
  <si>
    <t>SKS Raigarh</t>
  </si>
  <si>
    <t>NR/01072024/31072024/NDMC/D-54/EE(POWER)2024</t>
  </si>
  <si>
    <t>NR/01072024/15072024/NR/01072024/15072024/717759</t>
  </si>
  <si>
    <t>NR/01072024/31072024/R2</t>
  </si>
  <si>
    <t>NR/01072024/31072024/NDMC/D-55/EE(POWER)2024</t>
  </si>
  <si>
    <t>Arunachal_Ben</t>
  </si>
  <si>
    <t>NR/01072024/31072024/APPCPL/180/F25/TGNA/3250</t>
  </si>
  <si>
    <t>CHANJUII</t>
  </si>
  <si>
    <t>NR/01072024/31072024/Chanju/TPDDL/Jul01072024</t>
  </si>
  <si>
    <t>SINGOLI</t>
  </si>
  <si>
    <t>NR/15072024/15072024/IEX_240714_01529</t>
  </si>
  <si>
    <t>MSEB_Beneficiary</t>
  </si>
  <si>
    <t>NR/01072024/31072024/	NR/01072024/31072024/TataPower-DDL/PMG/MSEDCL/Banking/12112023</t>
  </si>
  <si>
    <t>MPL</t>
  </si>
  <si>
    <t>NR/01102023/23072042/L_NR_2012_04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</si>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</sst>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240</v>
          </cell>
          <cell r="C87">
            <v>50</v>
          </cell>
          <cell r="D87">
            <v>0</v>
          </cell>
          <cell r="E87">
            <v>0</v>
          </cell>
          <cell r="H87">
            <v>150</v>
          </cell>
          <cell r="I87">
            <v>50</v>
          </cell>
          <cell r="J87">
            <v>0</v>
          </cell>
          <cell r="K87">
            <v>0</v>
          </cell>
        </row>
        <row r="88">
          <cell r="B88">
            <v>200</v>
          </cell>
          <cell r="C88">
            <v>90</v>
          </cell>
          <cell r="D88">
            <v>0</v>
          </cell>
          <cell r="E88">
            <v>0</v>
          </cell>
          <cell r="H88">
            <v>150</v>
          </cell>
          <cell r="I88">
            <v>90</v>
          </cell>
          <cell r="J88">
            <v>0</v>
          </cell>
          <cell r="K88">
            <v>0</v>
          </cell>
        </row>
        <row r="89">
          <cell r="B89">
            <v>200</v>
          </cell>
          <cell r="C89">
            <v>90</v>
          </cell>
          <cell r="D89">
            <v>0</v>
          </cell>
          <cell r="E89">
            <v>0</v>
          </cell>
          <cell r="H89">
            <v>150</v>
          </cell>
          <cell r="I89">
            <v>90</v>
          </cell>
          <cell r="J89">
            <v>0</v>
          </cell>
          <cell r="K89">
            <v>0</v>
          </cell>
        </row>
        <row r="90">
          <cell r="B90">
            <v>200</v>
          </cell>
          <cell r="C90">
            <v>90</v>
          </cell>
          <cell r="D90">
            <v>0</v>
          </cell>
          <cell r="E90">
            <v>0</v>
          </cell>
          <cell r="H90">
            <v>150</v>
          </cell>
          <cell r="I90">
            <v>90</v>
          </cell>
          <cell r="J90">
            <v>0</v>
          </cell>
          <cell r="K90">
            <v>0</v>
          </cell>
        </row>
        <row r="91">
          <cell r="B91">
            <v>200</v>
          </cell>
          <cell r="C91">
            <v>90</v>
          </cell>
          <cell r="D91">
            <v>0</v>
          </cell>
          <cell r="E91">
            <v>0</v>
          </cell>
          <cell r="H91">
            <v>150</v>
          </cell>
          <cell r="I91">
            <v>90</v>
          </cell>
          <cell r="J91">
            <v>0</v>
          </cell>
          <cell r="K91">
            <v>0</v>
          </cell>
        </row>
        <row r="92">
          <cell r="B92">
            <v>200</v>
          </cell>
          <cell r="C92">
            <v>90</v>
          </cell>
          <cell r="D92">
            <v>0</v>
          </cell>
          <cell r="E92">
            <v>0</v>
          </cell>
          <cell r="H92">
            <v>150</v>
          </cell>
          <cell r="I92">
            <v>90</v>
          </cell>
          <cell r="J92">
            <v>0</v>
          </cell>
          <cell r="K92">
            <v>0</v>
          </cell>
        </row>
        <row r="93">
          <cell r="B93">
            <v>200</v>
          </cell>
          <cell r="C93">
            <v>90</v>
          </cell>
          <cell r="D93">
            <v>0</v>
          </cell>
          <cell r="E93">
            <v>0</v>
          </cell>
          <cell r="H93">
            <v>150</v>
          </cell>
          <cell r="I93">
            <v>90</v>
          </cell>
          <cell r="J93">
            <v>0</v>
          </cell>
          <cell r="K93">
            <v>0</v>
          </cell>
        </row>
        <row r="94">
          <cell r="B94">
            <v>200</v>
          </cell>
          <cell r="C94">
            <v>90</v>
          </cell>
          <cell r="D94">
            <v>0</v>
          </cell>
          <cell r="E94">
            <v>0</v>
          </cell>
          <cell r="H94">
            <v>150</v>
          </cell>
          <cell r="I94">
            <v>90</v>
          </cell>
          <cell r="J94">
            <v>0</v>
          </cell>
          <cell r="K94">
            <v>0</v>
          </cell>
        </row>
        <row r="95">
          <cell r="B95">
            <v>200</v>
          </cell>
          <cell r="C95">
            <v>90</v>
          </cell>
          <cell r="D95">
            <v>0</v>
          </cell>
          <cell r="E95">
            <v>0</v>
          </cell>
          <cell r="H95">
            <v>150</v>
          </cell>
          <cell r="I95">
            <v>90</v>
          </cell>
          <cell r="J95">
            <v>0</v>
          </cell>
          <cell r="K95">
            <v>0</v>
          </cell>
        </row>
        <row r="96">
          <cell r="B96">
            <v>200</v>
          </cell>
          <cell r="C96">
            <v>90</v>
          </cell>
          <cell r="D96">
            <v>0</v>
          </cell>
          <cell r="E96">
            <v>0</v>
          </cell>
          <cell r="H96">
            <v>150</v>
          </cell>
          <cell r="I96">
            <v>90</v>
          </cell>
          <cell r="J96">
            <v>0</v>
          </cell>
          <cell r="K96">
            <v>0</v>
          </cell>
        </row>
        <row r="97">
          <cell r="B97">
            <v>200</v>
          </cell>
          <cell r="C97">
            <v>90</v>
          </cell>
          <cell r="D97">
            <v>0</v>
          </cell>
          <cell r="E97">
            <v>0</v>
          </cell>
          <cell r="H97">
            <v>150</v>
          </cell>
          <cell r="I97">
            <v>90</v>
          </cell>
          <cell r="J97">
            <v>0</v>
          </cell>
          <cell r="K97">
            <v>0</v>
          </cell>
        </row>
        <row r="98">
          <cell r="B98">
            <v>200</v>
          </cell>
          <cell r="C98">
            <v>90</v>
          </cell>
          <cell r="D98">
            <v>0</v>
          </cell>
          <cell r="E98">
            <v>0</v>
          </cell>
          <cell r="H98">
            <v>150</v>
          </cell>
          <cell r="I98">
            <v>90</v>
          </cell>
          <cell r="J98">
            <v>0</v>
          </cell>
          <cell r="K98">
            <v>0</v>
          </cell>
        </row>
        <row r="99">
          <cell r="B99">
            <v>200</v>
          </cell>
          <cell r="C99">
            <v>90</v>
          </cell>
          <cell r="D99">
            <v>0</v>
          </cell>
          <cell r="E99">
            <v>0</v>
          </cell>
          <cell r="H99">
            <v>150</v>
          </cell>
          <cell r="I99">
            <v>90</v>
          </cell>
          <cell r="J99">
            <v>0</v>
          </cell>
          <cell r="K99">
            <v>0</v>
          </cell>
        </row>
        <row r="100">
          <cell r="B100">
            <v>200</v>
          </cell>
          <cell r="C100">
            <v>90</v>
          </cell>
          <cell r="D100">
            <v>0</v>
          </cell>
          <cell r="E100">
            <v>0</v>
          </cell>
          <cell r="H100">
            <v>150</v>
          </cell>
          <cell r="I100">
            <v>90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300.05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300.05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287.45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287.45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287.45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287.45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323.81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274.05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287.64999999999998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287.64999999999998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287.64999999999998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287.64999999999998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287.64999999999998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287.64999999999998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45488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277</v>
      </c>
    </row>
    <row r="9" spans="1:3">
      <c r="A9" s="46" t="s">
        <v>447</v>
      </c>
      <c r="B9" s="205">
        <v>45488.980995370373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45488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</v>
      </c>
      <c r="C3" s="202">
        <v>26.7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11.139239999999999</v>
      </c>
      <c r="J3" s="21">
        <f>C3*E3/100</f>
        <v>6.2291099999999995</v>
      </c>
      <c r="K3" s="21">
        <f>C3*F3/100</f>
        <v>8.0340299999999996</v>
      </c>
      <c r="L3" s="21">
        <f>C3*G3/100</f>
        <v>1.29762</v>
      </c>
      <c r="M3" s="155">
        <f>SUM(I3:L3)</f>
        <v>26.7</v>
      </c>
      <c r="N3" s="22"/>
      <c r="P3" s="37">
        <f t="shared" ref="P3:P34" si="1">I3</f>
        <v>11.139239999999999</v>
      </c>
      <c r="Q3" s="37">
        <f t="shared" ref="Q3:Q34" si="2">J3</f>
        <v>6.2291099999999995</v>
      </c>
      <c r="R3" s="37">
        <f t="shared" ref="R3:R34" si="3">K3</f>
        <v>8.0340299999999996</v>
      </c>
      <c r="S3" s="37">
        <f t="shared" ref="S3:S34" si="4">L3</f>
        <v>1.29762</v>
      </c>
      <c r="T3" s="37">
        <f>SUM(P3:S3)</f>
        <v>26.7</v>
      </c>
    </row>
    <row r="4" spans="1:20">
      <c r="A4" s="8" t="s">
        <v>46</v>
      </c>
      <c r="B4" s="202">
        <v>26.7</v>
      </c>
      <c r="C4" s="202">
        <v>26.7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11.139239999999999</v>
      </c>
      <c r="J4" s="21">
        <f t="shared" ref="J4:J67" si="6">C4*E4/100</f>
        <v>6.2291099999999995</v>
      </c>
      <c r="K4" s="21">
        <f t="shared" ref="K4:K67" si="7">C4*F4/100</f>
        <v>8.0340299999999996</v>
      </c>
      <c r="L4" s="21">
        <f t="shared" ref="L4:L67" si="8">C4*G4/100</f>
        <v>1.29762</v>
      </c>
      <c r="M4" s="156">
        <f t="shared" ref="M4:M67" si="9">SUM(I4:L4)</f>
        <v>26.7</v>
      </c>
      <c r="N4" s="22"/>
      <c r="P4" s="37">
        <f t="shared" si="1"/>
        <v>11.139239999999999</v>
      </c>
      <c r="Q4" s="37">
        <f t="shared" si="2"/>
        <v>6.2291099999999995</v>
      </c>
      <c r="R4" s="37">
        <f t="shared" si="3"/>
        <v>8.0340299999999996</v>
      </c>
      <c r="S4" s="37">
        <f t="shared" si="4"/>
        <v>1.29762</v>
      </c>
      <c r="T4" s="37">
        <f t="shared" ref="T4:T67" si="10">SUM(P4:S4)</f>
        <v>26.7</v>
      </c>
    </row>
    <row r="5" spans="1:20">
      <c r="A5" s="8" t="s">
        <v>47</v>
      </c>
      <c r="B5" s="202">
        <v>26.7</v>
      </c>
      <c r="C5" s="202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56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202">
        <v>26.7</v>
      </c>
      <c r="C6" s="202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56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202">
        <v>26.7</v>
      </c>
      <c r="C7" s="202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56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202">
        <v>26.7</v>
      </c>
      <c r="C8" s="202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56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202">
        <v>26.7</v>
      </c>
      <c r="C9" s="202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56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202">
        <v>26.7</v>
      </c>
      <c r="C10" s="202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56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202">
        <v>26.7</v>
      </c>
      <c r="C11" s="202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56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202">
        <v>26.7</v>
      </c>
      <c r="C12" s="202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56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202">
        <v>26.7</v>
      </c>
      <c r="C13" s="202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56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202">
        <v>26.7</v>
      </c>
      <c r="C14" s="202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56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202">
        <v>26.7</v>
      </c>
      <c r="C15" s="202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56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202">
        <v>26.7</v>
      </c>
      <c r="C16" s="202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56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202">
        <v>26.7</v>
      </c>
      <c r="C17" s="202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56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202">
        <v>26.7</v>
      </c>
      <c r="C18" s="202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56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202">
        <v>26.7</v>
      </c>
      <c r="C19" s="202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56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202">
        <v>26.7</v>
      </c>
      <c r="C20" s="202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56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202">
        <v>26.7</v>
      </c>
      <c r="C21" s="202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56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202">
        <v>26.7</v>
      </c>
      <c r="C22" s="202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56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202">
        <v>26.7</v>
      </c>
      <c r="C23" s="202">
        <v>26.7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11.139239999999999</v>
      </c>
      <c r="J23" s="21">
        <f t="shared" si="6"/>
        <v>6.2291099999999995</v>
      </c>
      <c r="K23" s="21">
        <f t="shared" si="7"/>
        <v>8.0340299999999996</v>
      </c>
      <c r="L23" s="21">
        <f t="shared" si="8"/>
        <v>1.29762</v>
      </c>
      <c r="M23" s="156">
        <f t="shared" si="9"/>
        <v>26.7</v>
      </c>
      <c r="N23" s="22"/>
      <c r="P23" s="37">
        <f t="shared" si="1"/>
        <v>11.139239999999999</v>
      </c>
      <c r="Q23" s="37">
        <f t="shared" si="2"/>
        <v>6.2291099999999995</v>
      </c>
      <c r="R23" s="37">
        <f t="shared" si="3"/>
        <v>8.0340299999999996</v>
      </c>
      <c r="S23" s="37">
        <f t="shared" si="4"/>
        <v>1.29762</v>
      </c>
      <c r="T23" s="37">
        <f t="shared" si="10"/>
        <v>26.7</v>
      </c>
    </row>
    <row r="24" spans="1:20">
      <c r="A24" s="8" t="s">
        <v>66</v>
      </c>
      <c r="B24" s="202">
        <v>26.7</v>
      </c>
      <c r="C24" s="202">
        <v>26.7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11.139239999999999</v>
      </c>
      <c r="J24" s="21">
        <f t="shared" si="6"/>
        <v>6.2291099999999995</v>
      </c>
      <c r="K24" s="21">
        <f t="shared" si="7"/>
        <v>8.0340299999999996</v>
      </c>
      <c r="L24" s="21">
        <f t="shared" si="8"/>
        <v>1.29762</v>
      </c>
      <c r="M24" s="156">
        <f t="shared" si="9"/>
        <v>26.7</v>
      </c>
      <c r="N24" s="22"/>
      <c r="P24" s="37">
        <f t="shared" si="1"/>
        <v>11.139239999999999</v>
      </c>
      <c r="Q24" s="37">
        <f t="shared" si="2"/>
        <v>6.2291099999999995</v>
      </c>
      <c r="R24" s="37">
        <f t="shared" si="3"/>
        <v>8.0340299999999996</v>
      </c>
      <c r="S24" s="37">
        <f t="shared" si="4"/>
        <v>1.29762</v>
      </c>
      <c r="T24" s="37">
        <f t="shared" si="10"/>
        <v>26.7</v>
      </c>
    </row>
    <row r="25" spans="1:20">
      <c r="A25" s="8" t="s">
        <v>67</v>
      </c>
      <c r="B25" s="202">
        <v>26.7</v>
      </c>
      <c r="C25" s="202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56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202">
        <v>26.7</v>
      </c>
      <c r="C26" s="202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56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202">
        <v>26.7</v>
      </c>
      <c r="C27" s="202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56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202">
        <v>26.7</v>
      </c>
      <c r="C28" s="202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56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202">
        <v>26.7</v>
      </c>
      <c r="C29" s="202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56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202">
        <v>26.7</v>
      </c>
      <c r="C30" s="202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56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202">
        <v>26.7</v>
      </c>
      <c r="C31" s="202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56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202">
        <v>26.7</v>
      </c>
      <c r="C32" s="202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56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202">
        <v>26.7</v>
      </c>
      <c r="C33" s="202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56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202">
        <v>26.7</v>
      </c>
      <c r="C34" s="202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56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202">
        <v>26.7</v>
      </c>
      <c r="C35" s="202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56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202">
        <v>26.7</v>
      </c>
      <c r="C36" s="202">
        <v>26.7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11.139239999999999</v>
      </c>
      <c r="J36" s="21">
        <f t="shared" si="6"/>
        <v>6.2291099999999995</v>
      </c>
      <c r="K36" s="21">
        <f t="shared" si="7"/>
        <v>8.0340299999999996</v>
      </c>
      <c r="L36" s="21">
        <f t="shared" si="8"/>
        <v>1.29762</v>
      </c>
      <c r="M36" s="156">
        <f t="shared" si="9"/>
        <v>26.7</v>
      </c>
      <c r="N36" s="22"/>
      <c r="P36" s="37">
        <f t="shared" si="12"/>
        <v>11.139239999999999</v>
      </c>
      <c r="Q36" s="37">
        <f t="shared" si="13"/>
        <v>6.2291099999999995</v>
      </c>
      <c r="R36" s="37">
        <f t="shared" si="14"/>
        <v>8.0340299999999996</v>
      </c>
      <c r="S36" s="37">
        <f t="shared" si="15"/>
        <v>1.29762</v>
      </c>
      <c r="T36" s="37">
        <f t="shared" si="10"/>
        <v>26.7</v>
      </c>
    </row>
    <row r="37" spans="1:20">
      <c r="A37" s="8" t="s">
        <v>79</v>
      </c>
      <c r="B37" s="202">
        <v>26.7</v>
      </c>
      <c r="C37" s="202">
        <v>26.7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11.139239999999999</v>
      </c>
      <c r="J37" s="21">
        <f t="shared" si="6"/>
        <v>6.2291099999999995</v>
      </c>
      <c r="K37" s="21">
        <f t="shared" si="7"/>
        <v>8.0340299999999996</v>
      </c>
      <c r="L37" s="21">
        <f t="shared" si="8"/>
        <v>1.29762</v>
      </c>
      <c r="M37" s="156">
        <f t="shared" si="9"/>
        <v>26.7</v>
      </c>
      <c r="N37" s="22"/>
      <c r="P37" s="37">
        <f t="shared" si="12"/>
        <v>11.139239999999999</v>
      </c>
      <c r="Q37" s="37">
        <f t="shared" si="13"/>
        <v>6.2291099999999995</v>
      </c>
      <c r="R37" s="37">
        <f t="shared" si="14"/>
        <v>8.0340299999999996</v>
      </c>
      <c r="S37" s="37">
        <f t="shared" si="15"/>
        <v>1.29762</v>
      </c>
      <c r="T37" s="37">
        <f t="shared" si="10"/>
        <v>26.7</v>
      </c>
    </row>
    <row r="38" spans="1:20">
      <c r="A38" s="8" t="s">
        <v>80</v>
      </c>
      <c r="B38" s="202">
        <v>26.7</v>
      </c>
      <c r="C38" s="202">
        <v>26.7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11.139239999999999</v>
      </c>
      <c r="J38" s="21">
        <f t="shared" si="6"/>
        <v>6.2291099999999995</v>
      </c>
      <c r="K38" s="21">
        <f t="shared" si="7"/>
        <v>8.0340299999999996</v>
      </c>
      <c r="L38" s="21">
        <f t="shared" si="8"/>
        <v>1.29762</v>
      </c>
      <c r="M38" s="156">
        <f t="shared" si="9"/>
        <v>26.7</v>
      </c>
      <c r="N38" s="22"/>
      <c r="P38" s="37">
        <f t="shared" si="12"/>
        <v>11.139239999999999</v>
      </c>
      <c r="Q38" s="37">
        <f t="shared" si="13"/>
        <v>6.2291099999999995</v>
      </c>
      <c r="R38" s="37">
        <f t="shared" si="14"/>
        <v>8.0340299999999996</v>
      </c>
      <c r="S38" s="37">
        <f t="shared" si="15"/>
        <v>1.29762</v>
      </c>
      <c r="T38" s="37">
        <f t="shared" si="10"/>
        <v>26.7</v>
      </c>
    </row>
    <row r="39" spans="1:20">
      <c r="A39" s="8" t="s">
        <v>81</v>
      </c>
      <c r="B39" s="202">
        <v>26.7</v>
      </c>
      <c r="C39" s="202">
        <v>26.7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11.139239999999999</v>
      </c>
      <c r="J39" s="21">
        <f t="shared" si="6"/>
        <v>6.2291099999999995</v>
      </c>
      <c r="K39" s="21">
        <f t="shared" si="7"/>
        <v>8.0340299999999996</v>
      </c>
      <c r="L39" s="21">
        <f t="shared" si="8"/>
        <v>1.29762</v>
      </c>
      <c r="M39" s="156">
        <f t="shared" si="9"/>
        <v>26.7</v>
      </c>
      <c r="N39" s="22"/>
      <c r="P39" s="37">
        <f t="shared" si="12"/>
        <v>11.139239999999999</v>
      </c>
      <c r="Q39" s="37">
        <f t="shared" si="13"/>
        <v>6.2291099999999995</v>
      </c>
      <c r="R39" s="37">
        <f t="shared" si="14"/>
        <v>8.0340299999999996</v>
      </c>
      <c r="S39" s="37">
        <f t="shared" si="15"/>
        <v>1.29762</v>
      </c>
      <c r="T39" s="37">
        <f t="shared" si="10"/>
        <v>26.7</v>
      </c>
    </row>
    <row r="40" spans="1:20">
      <c r="A40" s="8" t="s">
        <v>82</v>
      </c>
      <c r="B40" s="202">
        <v>26.7</v>
      </c>
      <c r="C40" s="202">
        <v>26.7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11.139239999999999</v>
      </c>
      <c r="J40" s="21">
        <f t="shared" si="6"/>
        <v>6.2291099999999995</v>
      </c>
      <c r="K40" s="21">
        <f t="shared" si="7"/>
        <v>8.0340299999999996</v>
      </c>
      <c r="L40" s="21">
        <f t="shared" si="8"/>
        <v>1.29762</v>
      </c>
      <c r="M40" s="156">
        <f t="shared" si="9"/>
        <v>26.7</v>
      </c>
      <c r="N40" s="22"/>
      <c r="P40" s="37">
        <f t="shared" si="12"/>
        <v>11.139239999999999</v>
      </c>
      <c r="Q40" s="37">
        <f t="shared" si="13"/>
        <v>6.2291099999999995</v>
      </c>
      <c r="R40" s="37">
        <f t="shared" si="14"/>
        <v>8.0340299999999996</v>
      </c>
      <c r="S40" s="37">
        <f t="shared" si="15"/>
        <v>1.29762</v>
      </c>
      <c r="T40" s="37">
        <f t="shared" si="10"/>
        <v>26.7</v>
      </c>
    </row>
    <row r="41" spans="1:20">
      <c r="A41" s="8" t="s">
        <v>83</v>
      </c>
      <c r="B41" s="202">
        <v>26.7</v>
      </c>
      <c r="C41" s="202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56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202">
        <v>26.7</v>
      </c>
      <c r="C42" s="202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56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202">
        <v>26.7</v>
      </c>
      <c r="C43" s="202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56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6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6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6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6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6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6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6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6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6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6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6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6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6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6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6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6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6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6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6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6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6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6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6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6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6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6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6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56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202">
        <v>26.7</v>
      </c>
      <c r="C72" s="202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56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202">
        <v>26.7</v>
      </c>
      <c r="C73" s="202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56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202">
        <v>26.7</v>
      </c>
      <c r="C74" s="202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56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202">
        <v>26.7</v>
      </c>
      <c r="C75" s="202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56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202">
        <v>26.7</v>
      </c>
      <c r="C76" s="202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56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202">
        <v>26.7</v>
      </c>
      <c r="C77" s="202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56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202">
        <v>26.7</v>
      </c>
      <c r="C78" s="202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56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202">
        <v>26.7</v>
      </c>
      <c r="C79" s="202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56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202">
        <v>26.7</v>
      </c>
      <c r="C80" s="202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56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202">
        <v>26.7</v>
      </c>
      <c r="C81" s="202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56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202">
        <v>26.7</v>
      </c>
      <c r="C82" s="202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56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202">
        <v>26.7</v>
      </c>
      <c r="C83" s="202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56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202">
        <v>26.7</v>
      </c>
      <c r="C84" s="202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56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202">
        <v>26.7</v>
      </c>
      <c r="C85" s="202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56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202">
        <v>26.7</v>
      </c>
      <c r="C86" s="202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56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202">
        <v>26.7</v>
      </c>
      <c r="C87" s="202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56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202">
        <v>26.7</v>
      </c>
      <c r="C88" s="202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56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202">
        <v>26.7</v>
      </c>
      <c r="C89" s="202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56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202">
        <v>26.7</v>
      </c>
      <c r="C90" s="202">
        <v>26.7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11.139239999999999</v>
      </c>
      <c r="J90" s="21">
        <f t="shared" si="22"/>
        <v>6.2291099999999995</v>
      </c>
      <c r="K90" s="21">
        <f t="shared" si="23"/>
        <v>8.0340299999999996</v>
      </c>
      <c r="L90" s="21">
        <f t="shared" si="24"/>
        <v>1.29762</v>
      </c>
      <c r="M90" s="156">
        <f t="shared" si="25"/>
        <v>26.7</v>
      </c>
      <c r="N90" s="22"/>
      <c r="P90" s="37">
        <f t="shared" si="17"/>
        <v>11.139239999999999</v>
      </c>
      <c r="Q90" s="37">
        <f t="shared" si="18"/>
        <v>6.2291099999999995</v>
      </c>
      <c r="R90" s="37">
        <f t="shared" si="19"/>
        <v>8.0340299999999996</v>
      </c>
      <c r="S90" s="37">
        <f t="shared" si="20"/>
        <v>1.29762</v>
      </c>
      <c r="T90" s="37">
        <f t="shared" si="26"/>
        <v>26.7</v>
      </c>
    </row>
    <row r="91" spans="1:20">
      <c r="A91" s="8" t="s">
        <v>133</v>
      </c>
      <c r="B91" s="202">
        <v>26.7</v>
      </c>
      <c r="C91" s="202">
        <v>26.7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11.139239999999999</v>
      </c>
      <c r="J91" s="21">
        <f t="shared" si="22"/>
        <v>6.2291099999999995</v>
      </c>
      <c r="K91" s="21">
        <f t="shared" si="23"/>
        <v>8.0340299999999996</v>
      </c>
      <c r="L91" s="21">
        <f t="shared" si="24"/>
        <v>1.29762</v>
      </c>
      <c r="M91" s="156">
        <f t="shared" si="25"/>
        <v>26.7</v>
      </c>
      <c r="N91" s="22"/>
      <c r="P91" s="37">
        <f t="shared" si="17"/>
        <v>11.139239999999999</v>
      </c>
      <c r="Q91" s="37">
        <f t="shared" si="18"/>
        <v>6.2291099999999995</v>
      </c>
      <c r="R91" s="37">
        <f t="shared" si="19"/>
        <v>8.0340299999999996</v>
      </c>
      <c r="S91" s="37">
        <f t="shared" si="20"/>
        <v>1.29762</v>
      </c>
      <c r="T91" s="37">
        <f t="shared" si="26"/>
        <v>26.7</v>
      </c>
    </row>
    <row r="92" spans="1:20">
      <c r="A92" s="8" t="s">
        <v>134</v>
      </c>
      <c r="B92" s="202">
        <v>26.7</v>
      </c>
      <c r="C92" s="202">
        <v>26.7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11.139239999999999</v>
      </c>
      <c r="J92" s="21">
        <f t="shared" si="22"/>
        <v>6.2291099999999995</v>
      </c>
      <c r="K92" s="21">
        <f t="shared" si="23"/>
        <v>8.0340299999999996</v>
      </c>
      <c r="L92" s="21">
        <f t="shared" si="24"/>
        <v>1.29762</v>
      </c>
      <c r="M92" s="156">
        <f t="shared" si="25"/>
        <v>26.7</v>
      </c>
      <c r="N92" s="22"/>
      <c r="P92" s="37">
        <f t="shared" si="17"/>
        <v>11.139239999999999</v>
      </c>
      <c r="Q92" s="37">
        <f t="shared" si="18"/>
        <v>6.2291099999999995</v>
      </c>
      <c r="R92" s="37">
        <f t="shared" si="19"/>
        <v>8.0340299999999996</v>
      </c>
      <c r="S92" s="37">
        <f t="shared" si="20"/>
        <v>1.29762</v>
      </c>
      <c r="T92" s="37">
        <f t="shared" si="26"/>
        <v>26.7</v>
      </c>
    </row>
    <row r="93" spans="1:20">
      <c r="A93" s="8" t="s">
        <v>135</v>
      </c>
      <c r="B93" s="202">
        <v>26.7</v>
      </c>
      <c r="C93" s="202">
        <v>26.7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11.139239999999999</v>
      </c>
      <c r="J93" s="21">
        <f t="shared" si="22"/>
        <v>6.2291099999999995</v>
      </c>
      <c r="K93" s="21">
        <f t="shared" si="23"/>
        <v>8.0340299999999996</v>
      </c>
      <c r="L93" s="21">
        <f t="shared" si="24"/>
        <v>1.29762</v>
      </c>
      <c r="M93" s="156">
        <f t="shared" si="25"/>
        <v>26.7</v>
      </c>
      <c r="N93" s="22"/>
      <c r="P93" s="37">
        <f t="shared" si="17"/>
        <v>11.139239999999999</v>
      </c>
      <c r="Q93" s="37">
        <f t="shared" si="18"/>
        <v>6.2291099999999995</v>
      </c>
      <c r="R93" s="37">
        <f t="shared" si="19"/>
        <v>8.0340299999999996</v>
      </c>
      <c r="S93" s="37">
        <f t="shared" si="20"/>
        <v>1.29762</v>
      </c>
      <c r="T93" s="37">
        <f t="shared" si="26"/>
        <v>26.7</v>
      </c>
    </row>
    <row r="94" spans="1:20">
      <c r="A94" s="8" t="s">
        <v>136</v>
      </c>
      <c r="B94" s="202">
        <v>26.7</v>
      </c>
      <c r="C94" s="202">
        <v>26.7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11.139239999999999</v>
      </c>
      <c r="J94" s="21">
        <f t="shared" si="22"/>
        <v>6.2291099999999995</v>
      </c>
      <c r="K94" s="21">
        <f t="shared" si="23"/>
        <v>8.0340299999999996</v>
      </c>
      <c r="L94" s="21">
        <f t="shared" si="24"/>
        <v>1.29762</v>
      </c>
      <c r="M94" s="156">
        <f t="shared" si="25"/>
        <v>26.7</v>
      </c>
      <c r="N94" s="22"/>
      <c r="P94" s="37">
        <f t="shared" si="17"/>
        <v>11.139239999999999</v>
      </c>
      <c r="Q94" s="37">
        <f t="shared" si="18"/>
        <v>6.2291099999999995</v>
      </c>
      <c r="R94" s="37">
        <f t="shared" si="19"/>
        <v>8.0340299999999996</v>
      </c>
      <c r="S94" s="37">
        <f t="shared" si="20"/>
        <v>1.29762</v>
      </c>
      <c r="T94" s="37">
        <f t="shared" si="26"/>
        <v>26.7</v>
      </c>
    </row>
    <row r="95" spans="1:20">
      <c r="A95" s="8" t="s">
        <v>137</v>
      </c>
      <c r="B95" s="202">
        <v>26.7</v>
      </c>
      <c r="C95" s="202">
        <v>26.7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11.139239999999999</v>
      </c>
      <c r="J95" s="21">
        <f t="shared" si="22"/>
        <v>6.2291099999999995</v>
      </c>
      <c r="K95" s="21">
        <f t="shared" si="23"/>
        <v>8.0340299999999996</v>
      </c>
      <c r="L95" s="21">
        <f t="shared" si="24"/>
        <v>1.29762</v>
      </c>
      <c r="M95" s="156">
        <f t="shared" si="25"/>
        <v>26.7</v>
      </c>
      <c r="N95" s="22"/>
      <c r="P95" s="37">
        <f t="shared" si="17"/>
        <v>11.139239999999999</v>
      </c>
      <c r="Q95" s="37">
        <f t="shared" si="18"/>
        <v>6.2291099999999995</v>
      </c>
      <c r="R95" s="37">
        <f t="shared" si="19"/>
        <v>8.0340299999999996</v>
      </c>
      <c r="S95" s="37">
        <f t="shared" si="20"/>
        <v>1.29762</v>
      </c>
      <c r="T95" s="37">
        <f t="shared" si="26"/>
        <v>26.7</v>
      </c>
    </row>
    <row r="96" spans="1:20">
      <c r="A96" s="8" t="s">
        <v>138</v>
      </c>
      <c r="B96" s="202">
        <v>26.7</v>
      </c>
      <c r="C96" s="202">
        <v>26.7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11.139239999999999</v>
      </c>
      <c r="J96" s="21">
        <f t="shared" si="22"/>
        <v>6.2291099999999995</v>
      </c>
      <c r="K96" s="21">
        <f t="shared" si="23"/>
        <v>8.0340299999999996</v>
      </c>
      <c r="L96" s="21">
        <f t="shared" si="24"/>
        <v>1.29762</v>
      </c>
      <c r="M96" s="156">
        <f t="shared" si="25"/>
        <v>26.7</v>
      </c>
      <c r="N96" s="22"/>
      <c r="P96" s="37">
        <f t="shared" si="17"/>
        <v>11.139239999999999</v>
      </c>
      <c r="Q96" s="37">
        <f t="shared" si="18"/>
        <v>6.2291099999999995</v>
      </c>
      <c r="R96" s="37">
        <f t="shared" si="19"/>
        <v>8.0340299999999996</v>
      </c>
      <c r="S96" s="37">
        <f t="shared" si="20"/>
        <v>1.29762</v>
      </c>
      <c r="T96" s="37">
        <f t="shared" si="26"/>
        <v>26.7</v>
      </c>
    </row>
    <row r="97" spans="1:23">
      <c r="A97" s="8" t="s">
        <v>139</v>
      </c>
      <c r="B97" s="202">
        <v>26.7</v>
      </c>
      <c r="C97" s="202">
        <v>26.7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11.139239999999999</v>
      </c>
      <c r="J97" s="21">
        <f t="shared" si="22"/>
        <v>6.2291099999999995</v>
      </c>
      <c r="K97" s="21">
        <f t="shared" si="23"/>
        <v>8.0340299999999996</v>
      </c>
      <c r="L97" s="21">
        <f t="shared" si="24"/>
        <v>1.29762</v>
      </c>
      <c r="M97" s="156">
        <f t="shared" si="25"/>
        <v>26.7</v>
      </c>
      <c r="N97" s="22"/>
      <c r="P97" s="37">
        <f t="shared" si="17"/>
        <v>11.139239999999999</v>
      </c>
      <c r="Q97" s="37">
        <f t="shared" si="18"/>
        <v>6.2291099999999995</v>
      </c>
      <c r="R97" s="37">
        <f t="shared" si="19"/>
        <v>8.0340299999999996</v>
      </c>
      <c r="S97" s="37">
        <f t="shared" si="20"/>
        <v>1.29762</v>
      </c>
      <c r="T97" s="37">
        <f t="shared" si="26"/>
        <v>26.7</v>
      </c>
    </row>
    <row r="98" spans="1:23" ht="15.75" thickBot="1">
      <c r="A98" s="8" t="s">
        <v>140</v>
      </c>
      <c r="B98" s="202">
        <v>26.7</v>
      </c>
      <c r="C98" s="202">
        <v>26.7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11.139239999999999</v>
      </c>
      <c r="J98" s="21">
        <f t="shared" si="22"/>
        <v>6.2291099999999995</v>
      </c>
      <c r="K98" s="21">
        <f t="shared" si="23"/>
        <v>8.0340299999999996</v>
      </c>
      <c r="L98" s="21">
        <f t="shared" si="24"/>
        <v>1.29762</v>
      </c>
      <c r="M98" s="156">
        <f t="shared" si="25"/>
        <v>26.7</v>
      </c>
      <c r="N98" s="22"/>
      <c r="P98" s="37">
        <f t="shared" si="17"/>
        <v>11.139239999999999</v>
      </c>
      <c r="Q98" s="37">
        <f t="shared" si="18"/>
        <v>6.2291099999999995</v>
      </c>
      <c r="R98" s="37">
        <f t="shared" si="19"/>
        <v>8.0340299999999996</v>
      </c>
      <c r="S98" s="37">
        <f t="shared" si="20"/>
        <v>1.29762</v>
      </c>
      <c r="T98" s="37">
        <f t="shared" si="26"/>
        <v>26.7</v>
      </c>
    </row>
    <row r="99" spans="1:23" ht="15.75" thickBot="1">
      <c r="A99" s="8" t="s">
        <v>171</v>
      </c>
      <c r="B99" s="20">
        <f t="shared" ref="B99:H99" si="27">SUM(B3:B98)/4000</f>
        <v>0.6407999999999997</v>
      </c>
      <c r="C99" s="20">
        <f t="shared" si="27"/>
        <v>0.6407999999999997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0.26734175999999948</v>
      </c>
      <c r="J99" s="157">
        <f t="shared" ref="J99:L99" si="28">SUM(J3:J98)/4000</f>
        <v>0.14949863999999985</v>
      </c>
      <c r="K99" s="157">
        <f t="shared" si="28"/>
        <v>0.19281672000000002</v>
      </c>
      <c r="L99" s="157">
        <f t="shared" si="28"/>
        <v>3.1142879999999949E-2</v>
      </c>
      <c r="M99" s="158">
        <f>SUM(M3:M98)/4000</f>
        <v>0.6407999999999997</v>
      </c>
      <c r="N99" s="23"/>
      <c r="P99" s="37">
        <f>SUM(P3:P98)/4000</f>
        <v>0.26734175999999948</v>
      </c>
      <c r="Q99" s="37">
        <f t="shared" ref="Q99:S99" si="29">SUM(Q3:Q98)/4000</f>
        <v>0.14949863999999985</v>
      </c>
      <c r="R99" s="37">
        <f t="shared" si="29"/>
        <v>0.19281672000000002</v>
      </c>
      <c r="S99" s="37">
        <f t="shared" si="29"/>
        <v>3.1142879999999949E-2</v>
      </c>
      <c r="T99" s="37">
        <f t="shared" si="26"/>
        <v>0.64079999999999937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128.22999999999999</v>
      </c>
      <c r="I3" s="53">
        <v>0</v>
      </c>
      <c r="J3" s="53">
        <v>105.03</v>
      </c>
      <c r="K3" s="53">
        <v>0</v>
      </c>
      <c r="L3" s="53">
        <v>0</v>
      </c>
      <c r="M3" s="72">
        <v>2.84</v>
      </c>
      <c r="N3" s="71">
        <v>0</v>
      </c>
      <c r="O3" s="53">
        <v>0</v>
      </c>
      <c r="P3" s="53">
        <v>0</v>
      </c>
      <c r="Q3" s="53">
        <v>-70</v>
      </c>
      <c r="R3" s="53">
        <v>0</v>
      </c>
      <c r="S3" s="72">
        <v>0</v>
      </c>
      <c r="U3" s="73">
        <v>-70</v>
      </c>
      <c r="V3" s="74">
        <v>236.1</v>
      </c>
      <c r="W3">
        <v>128.22999999999999</v>
      </c>
      <c r="X3">
        <v>0</v>
      </c>
      <c r="Y3">
        <v>-70</v>
      </c>
      <c r="Z3">
        <v>2.84</v>
      </c>
      <c r="AA3">
        <v>105.03</v>
      </c>
    </row>
    <row r="4" spans="1:27">
      <c r="D4" t="s">
        <v>439</v>
      </c>
      <c r="F4" t="s">
        <v>438</v>
      </c>
      <c r="G4" t="s">
        <v>46</v>
      </c>
      <c r="H4" s="73">
        <v>91.15</v>
      </c>
      <c r="I4" s="46">
        <v>0</v>
      </c>
      <c r="J4" s="46">
        <v>117.9</v>
      </c>
      <c r="K4" s="46">
        <v>0</v>
      </c>
      <c r="L4" s="46">
        <v>0</v>
      </c>
      <c r="M4" s="74">
        <v>2.97</v>
      </c>
      <c r="N4" s="73">
        <v>0</v>
      </c>
      <c r="O4" s="46">
        <v>0</v>
      </c>
      <c r="P4" s="46">
        <v>0</v>
      </c>
      <c r="Q4" s="46">
        <v>-70</v>
      </c>
      <c r="R4" s="46">
        <v>0</v>
      </c>
      <c r="S4" s="74">
        <v>0</v>
      </c>
      <c r="U4" s="73">
        <v>-70</v>
      </c>
      <c r="V4" s="74">
        <v>212.02</v>
      </c>
      <c r="W4">
        <v>91.15</v>
      </c>
      <c r="X4">
        <v>0</v>
      </c>
      <c r="Y4">
        <v>-70</v>
      </c>
      <c r="Z4">
        <v>2.97</v>
      </c>
      <c r="AA4">
        <v>117.9</v>
      </c>
    </row>
    <row r="5" spans="1:27">
      <c r="G5" t="s">
        <v>47</v>
      </c>
      <c r="H5" s="73">
        <v>28.62</v>
      </c>
      <c r="I5" s="46">
        <v>0</v>
      </c>
      <c r="J5" s="46">
        <v>121.95</v>
      </c>
      <c r="K5" s="46">
        <v>0</v>
      </c>
      <c r="L5" s="46">
        <v>0</v>
      </c>
      <c r="M5" s="74">
        <v>3.24</v>
      </c>
      <c r="N5" s="73">
        <v>0</v>
      </c>
      <c r="O5" s="46">
        <v>0</v>
      </c>
      <c r="P5" s="46">
        <v>0</v>
      </c>
      <c r="Q5" s="46">
        <v>-70</v>
      </c>
      <c r="R5" s="46">
        <v>0</v>
      </c>
      <c r="S5" s="74">
        <v>0</v>
      </c>
      <c r="U5" s="73">
        <v>-70</v>
      </c>
      <c r="V5" s="74">
        <v>153.81</v>
      </c>
      <c r="W5">
        <v>28.62</v>
      </c>
      <c r="X5">
        <v>0</v>
      </c>
      <c r="Y5">
        <v>-70</v>
      </c>
      <c r="Z5">
        <v>3.24</v>
      </c>
      <c r="AA5">
        <v>121.95</v>
      </c>
    </row>
    <row r="6" spans="1:27">
      <c r="G6" t="s">
        <v>48</v>
      </c>
      <c r="H6" s="73">
        <v>4.51</v>
      </c>
      <c r="I6" s="46">
        <v>0</v>
      </c>
      <c r="J6" s="46">
        <v>120.06</v>
      </c>
      <c r="K6" s="46">
        <v>0</v>
      </c>
      <c r="L6" s="46">
        <v>0</v>
      </c>
      <c r="M6" s="74">
        <v>4.8</v>
      </c>
      <c r="N6" s="73">
        <v>0</v>
      </c>
      <c r="O6" s="46">
        <v>0</v>
      </c>
      <c r="P6" s="46">
        <v>0</v>
      </c>
      <c r="Q6" s="46">
        <v>-70</v>
      </c>
      <c r="R6" s="46">
        <v>0</v>
      </c>
      <c r="S6" s="74">
        <v>0</v>
      </c>
      <c r="U6" s="73">
        <v>-70</v>
      </c>
      <c r="V6" s="74">
        <v>129.37</v>
      </c>
      <c r="W6">
        <v>4.51</v>
      </c>
      <c r="X6">
        <v>0</v>
      </c>
      <c r="Y6">
        <v>-70</v>
      </c>
      <c r="Z6">
        <v>4.8</v>
      </c>
      <c r="AA6">
        <v>120.06</v>
      </c>
    </row>
    <row r="7" spans="1:27">
      <c r="G7" t="s">
        <v>49</v>
      </c>
      <c r="H7" s="73">
        <v>52.15</v>
      </c>
      <c r="I7" s="46">
        <v>0</v>
      </c>
      <c r="J7" s="46">
        <v>72.03</v>
      </c>
      <c r="K7" s="46">
        <v>0</v>
      </c>
      <c r="L7" s="46">
        <v>0</v>
      </c>
      <c r="M7" s="74">
        <v>2.5</v>
      </c>
      <c r="N7" s="73">
        <v>0</v>
      </c>
      <c r="O7" s="46">
        <v>0</v>
      </c>
      <c r="P7" s="46">
        <v>0</v>
      </c>
      <c r="Q7" s="46">
        <v>-70</v>
      </c>
      <c r="R7" s="46">
        <v>0</v>
      </c>
      <c r="S7" s="74">
        <v>0</v>
      </c>
      <c r="U7" s="73">
        <v>-70</v>
      </c>
      <c r="V7" s="74">
        <v>126.68</v>
      </c>
      <c r="W7">
        <v>52.15</v>
      </c>
      <c r="X7">
        <v>0</v>
      </c>
      <c r="Y7">
        <v>-70</v>
      </c>
      <c r="Z7">
        <v>2.5</v>
      </c>
      <c r="AA7">
        <v>72.03</v>
      </c>
    </row>
    <row r="8" spans="1:27">
      <c r="G8" t="s">
        <v>50</v>
      </c>
      <c r="H8" s="73">
        <v>3.84</v>
      </c>
      <c r="I8" s="46">
        <v>0</v>
      </c>
      <c r="J8" s="46">
        <v>72.040000000000006</v>
      </c>
      <c r="K8" s="46">
        <v>0</v>
      </c>
      <c r="L8" s="46">
        <v>0</v>
      </c>
      <c r="M8" s="74">
        <v>1.34</v>
      </c>
      <c r="N8" s="73">
        <v>0</v>
      </c>
      <c r="O8" s="46">
        <v>0</v>
      </c>
      <c r="P8" s="46">
        <v>0</v>
      </c>
      <c r="Q8" s="46">
        <v>-70</v>
      </c>
      <c r="R8" s="46">
        <v>0</v>
      </c>
      <c r="S8" s="74">
        <v>0</v>
      </c>
      <c r="U8" s="73">
        <v>-70</v>
      </c>
      <c r="V8" s="74">
        <v>77.22</v>
      </c>
      <c r="W8">
        <v>3.84</v>
      </c>
      <c r="X8">
        <v>0</v>
      </c>
      <c r="Y8">
        <v>-70</v>
      </c>
      <c r="Z8">
        <v>1.34</v>
      </c>
      <c r="AA8">
        <v>72.040000000000006</v>
      </c>
    </row>
    <row r="9" spans="1:27">
      <c r="G9" t="s">
        <v>51</v>
      </c>
      <c r="H9" s="73">
        <v>0</v>
      </c>
      <c r="I9" s="46">
        <v>0</v>
      </c>
      <c r="J9" s="46">
        <v>48.02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-70</v>
      </c>
      <c r="R9" s="46">
        <v>0</v>
      </c>
      <c r="S9" s="74">
        <v>0</v>
      </c>
      <c r="U9" s="73">
        <v>-70</v>
      </c>
      <c r="V9" s="74">
        <v>48.02</v>
      </c>
      <c r="W9">
        <v>0</v>
      </c>
      <c r="X9">
        <v>0</v>
      </c>
      <c r="Y9">
        <v>-70</v>
      </c>
      <c r="Z9">
        <v>0</v>
      </c>
      <c r="AA9">
        <v>48.02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-22</v>
      </c>
      <c r="P10" s="46">
        <v>0</v>
      </c>
      <c r="Q10" s="46">
        <v>-70</v>
      </c>
      <c r="R10" s="46">
        <v>0</v>
      </c>
      <c r="S10" s="74">
        <v>0</v>
      </c>
      <c r="U10" s="73">
        <v>-92</v>
      </c>
      <c r="V10" s="74">
        <v>0</v>
      </c>
      <c r="W10">
        <v>0</v>
      </c>
      <c r="X10">
        <v>-22</v>
      </c>
      <c r="Y10">
        <v>-70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-61</v>
      </c>
      <c r="R11" s="46">
        <v>0</v>
      </c>
      <c r="S11" s="74">
        <v>0</v>
      </c>
      <c r="U11" s="73">
        <v>-61</v>
      </c>
      <c r="V11" s="74">
        <v>0</v>
      </c>
      <c r="W11">
        <v>0</v>
      </c>
      <c r="X11">
        <v>0</v>
      </c>
      <c r="Y11">
        <v>-61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-31</v>
      </c>
      <c r="P12" s="46">
        <v>0</v>
      </c>
      <c r="Q12" s="46">
        <v>-64</v>
      </c>
      <c r="R12" s="46">
        <v>0</v>
      </c>
      <c r="S12" s="74">
        <v>0</v>
      </c>
      <c r="U12" s="73">
        <v>-95</v>
      </c>
      <c r="V12" s="74">
        <v>0</v>
      </c>
      <c r="W12">
        <v>0</v>
      </c>
      <c r="X12">
        <v>-31</v>
      </c>
      <c r="Y12">
        <v>-64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-191</v>
      </c>
      <c r="P13" s="46">
        <v>0</v>
      </c>
      <c r="Q13" s="46">
        <v>-60</v>
      </c>
      <c r="R13" s="46">
        <v>0</v>
      </c>
      <c r="S13" s="74">
        <v>0</v>
      </c>
      <c r="U13" s="73">
        <v>-251</v>
      </c>
      <c r="V13" s="74">
        <v>0</v>
      </c>
      <c r="W13">
        <v>0</v>
      </c>
      <c r="X13">
        <v>-191</v>
      </c>
      <c r="Y13">
        <v>-60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-211</v>
      </c>
      <c r="P14" s="46">
        <v>0</v>
      </c>
      <c r="Q14" s="46">
        <v>-61</v>
      </c>
      <c r="R14" s="46">
        <v>0</v>
      </c>
      <c r="S14" s="74">
        <v>0</v>
      </c>
      <c r="U14" s="73">
        <v>-272</v>
      </c>
      <c r="V14" s="74">
        <v>0</v>
      </c>
      <c r="W14">
        <v>0</v>
      </c>
      <c r="X14">
        <v>-211</v>
      </c>
      <c r="Y14">
        <v>-61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-41</v>
      </c>
      <c r="P15" s="46">
        <v>0</v>
      </c>
      <c r="Q15" s="46">
        <v>-63</v>
      </c>
      <c r="R15" s="46">
        <v>0</v>
      </c>
      <c r="S15" s="74">
        <v>0</v>
      </c>
      <c r="U15" s="73">
        <v>-104</v>
      </c>
      <c r="V15" s="74">
        <v>0</v>
      </c>
      <c r="W15">
        <v>0</v>
      </c>
      <c r="X15">
        <v>-41</v>
      </c>
      <c r="Y15">
        <v>-63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-201</v>
      </c>
      <c r="P16" s="46">
        <v>0</v>
      </c>
      <c r="Q16" s="46">
        <v>-64</v>
      </c>
      <c r="R16" s="46">
        <v>0</v>
      </c>
      <c r="S16" s="74">
        <v>0</v>
      </c>
      <c r="U16" s="73">
        <v>-265</v>
      </c>
      <c r="V16" s="74">
        <v>0</v>
      </c>
      <c r="W16">
        <v>0</v>
      </c>
      <c r="X16">
        <v>-201</v>
      </c>
      <c r="Y16">
        <v>-64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-211</v>
      </c>
      <c r="P17" s="46">
        <v>0</v>
      </c>
      <c r="Q17" s="46">
        <v>-66</v>
      </c>
      <c r="R17" s="46">
        <v>0</v>
      </c>
      <c r="S17" s="74">
        <v>0</v>
      </c>
      <c r="U17" s="73">
        <v>-277</v>
      </c>
      <c r="V17" s="74">
        <v>0</v>
      </c>
      <c r="W17">
        <v>0</v>
      </c>
      <c r="X17">
        <v>-211</v>
      </c>
      <c r="Y17">
        <v>-66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0.67</v>
      </c>
      <c r="N18" s="73">
        <v>0</v>
      </c>
      <c r="O18" s="46">
        <v>-210</v>
      </c>
      <c r="P18" s="46">
        <v>-9</v>
      </c>
      <c r="Q18" s="46">
        <v>-67</v>
      </c>
      <c r="R18" s="46">
        <v>0</v>
      </c>
      <c r="S18" s="74">
        <v>0</v>
      </c>
      <c r="U18" s="73">
        <v>-286</v>
      </c>
      <c r="V18" s="74">
        <v>0.67</v>
      </c>
      <c r="W18">
        <v>0</v>
      </c>
      <c r="X18">
        <v>-210</v>
      </c>
      <c r="Y18">
        <v>-67</v>
      </c>
      <c r="Z18">
        <v>0.67</v>
      </c>
      <c r="AA18">
        <v>-9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-215</v>
      </c>
      <c r="P19" s="46">
        <v>-31</v>
      </c>
      <c r="Q19" s="46">
        <v>-67</v>
      </c>
      <c r="R19" s="46">
        <v>0</v>
      </c>
      <c r="S19" s="74">
        <v>0</v>
      </c>
      <c r="U19" s="73">
        <v>-313</v>
      </c>
      <c r="V19" s="74">
        <v>0</v>
      </c>
      <c r="W19">
        <v>0</v>
      </c>
      <c r="X19">
        <v>-215</v>
      </c>
      <c r="Y19">
        <v>-67</v>
      </c>
      <c r="Z19">
        <v>0</v>
      </c>
      <c r="AA19">
        <v>-31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-225</v>
      </c>
      <c r="P20" s="46">
        <v>-100</v>
      </c>
      <c r="Q20" s="46">
        <v>-67</v>
      </c>
      <c r="R20" s="46">
        <v>0</v>
      </c>
      <c r="S20" s="74">
        <v>0</v>
      </c>
      <c r="U20" s="73">
        <v>-392</v>
      </c>
      <c r="V20" s="74">
        <v>0</v>
      </c>
      <c r="W20">
        <v>0</v>
      </c>
      <c r="X20">
        <v>-225</v>
      </c>
      <c r="Y20">
        <v>-67</v>
      </c>
      <c r="Z20">
        <v>0</v>
      </c>
      <c r="AA20">
        <v>-100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-235</v>
      </c>
      <c r="P21" s="46">
        <v>-119</v>
      </c>
      <c r="Q21" s="46">
        <v>-67</v>
      </c>
      <c r="R21" s="46">
        <v>0</v>
      </c>
      <c r="S21" s="74">
        <v>0</v>
      </c>
      <c r="U21" s="73">
        <v>-421</v>
      </c>
      <c r="V21" s="74">
        <v>0</v>
      </c>
      <c r="W21">
        <v>0</v>
      </c>
      <c r="X21">
        <v>-235</v>
      </c>
      <c r="Y21">
        <v>-67</v>
      </c>
      <c r="Z21">
        <v>0</v>
      </c>
      <c r="AA21">
        <v>-119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0.19</v>
      </c>
      <c r="N22" s="73">
        <v>0</v>
      </c>
      <c r="O22" s="46">
        <v>-245</v>
      </c>
      <c r="P22" s="46">
        <v>-136</v>
      </c>
      <c r="Q22" s="46">
        <v>-68</v>
      </c>
      <c r="R22" s="46">
        <v>0</v>
      </c>
      <c r="S22" s="74">
        <v>0</v>
      </c>
      <c r="U22" s="73">
        <v>-449</v>
      </c>
      <c r="V22" s="74">
        <v>0.19</v>
      </c>
      <c r="W22">
        <v>0</v>
      </c>
      <c r="X22">
        <v>-245</v>
      </c>
      <c r="Y22">
        <v>-68</v>
      </c>
      <c r="Z22">
        <v>0.19</v>
      </c>
      <c r="AA22">
        <v>-136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9.6999999999999993</v>
      </c>
      <c r="N23" s="73">
        <v>0</v>
      </c>
      <c r="O23" s="46">
        <v>-162</v>
      </c>
      <c r="P23" s="46">
        <v>-155</v>
      </c>
      <c r="Q23" s="46">
        <v>-70</v>
      </c>
      <c r="R23" s="46">
        <v>0</v>
      </c>
      <c r="S23" s="74">
        <v>0</v>
      </c>
      <c r="U23" s="73">
        <v>-387</v>
      </c>
      <c r="V23" s="74">
        <v>9.6999999999999993</v>
      </c>
      <c r="W23">
        <v>0</v>
      </c>
      <c r="X23">
        <v>-162</v>
      </c>
      <c r="Y23">
        <v>-70</v>
      </c>
      <c r="Z23">
        <v>9.6999999999999993</v>
      </c>
      <c r="AA23">
        <v>-155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11.91</v>
      </c>
      <c r="N24" s="73">
        <v>0</v>
      </c>
      <c r="O24" s="46">
        <v>-230</v>
      </c>
      <c r="P24" s="46">
        <v>-174</v>
      </c>
      <c r="Q24" s="46">
        <v>-71</v>
      </c>
      <c r="R24" s="46">
        <v>0</v>
      </c>
      <c r="S24" s="74">
        <v>0</v>
      </c>
      <c r="U24" s="73">
        <v>-475</v>
      </c>
      <c r="V24" s="74">
        <v>11.91</v>
      </c>
      <c r="W24">
        <v>0</v>
      </c>
      <c r="X24">
        <v>-230</v>
      </c>
      <c r="Y24">
        <v>-71</v>
      </c>
      <c r="Z24">
        <v>11.91</v>
      </c>
      <c r="AA24">
        <v>-174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11.04</v>
      </c>
      <c r="N25" s="73">
        <v>0</v>
      </c>
      <c r="O25" s="46">
        <v>-250</v>
      </c>
      <c r="P25" s="46">
        <v>-183</v>
      </c>
      <c r="Q25" s="46">
        <v>-74</v>
      </c>
      <c r="R25" s="46">
        <v>0</v>
      </c>
      <c r="S25" s="74">
        <v>0</v>
      </c>
      <c r="U25" s="73">
        <v>-507</v>
      </c>
      <c r="V25" s="74">
        <v>11.04</v>
      </c>
      <c r="W25">
        <v>0</v>
      </c>
      <c r="X25">
        <v>-250</v>
      </c>
      <c r="Y25">
        <v>-74</v>
      </c>
      <c r="Z25">
        <v>11.04</v>
      </c>
      <c r="AA25">
        <v>-183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8.16</v>
      </c>
      <c r="N26" s="73">
        <v>0</v>
      </c>
      <c r="O26" s="46">
        <v>-267</v>
      </c>
      <c r="P26" s="46">
        <v>-215</v>
      </c>
      <c r="Q26" s="46">
        <v>-74</v>
      </c>
      <c r="R26" s="46">
        <v>0</v>
      </c>
      <c r="S26" s="74">
        <v>0</v>
      </c>
      <c r="U26" s="73">
        <v>-556</v>
      </c>
      <c r="V26" s="74">
        <v>8.16</v>
      </c>
      <c r="W26">
        <v>0</v>
      </c>
      <c r="X26">
        <v>-267</v>
      </c>
      <c r="Y26">
        <v>-74</v>
      </c>
      <c r="Z26">
        <v>8.16</v>
      </c>
      <c r="AA26">
        <v>-215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7.49</v>
      </c>
      <c r="N27" s="73">
        <v>0</v>
      </c>
      <c r="O27" s="46">
        <v>-271</v>
      </c>
      <c r="P27" s="46">
        <v>-225</v>
      </c>
      <c r="Q27" s="46">
        <v>-72</v>
      </c>
      <c r="R27" s="46">
        <v>0</v>
      </c>
      <c r="S27" s="74">
        <v>0</v>
      </c>
      <c r="U27" s="73">
        <v>-568</v>
      </c>
      <c r="V27" s="74">
        <v>7.49</v>
      </c>
      <c r="W27">
        <v>0</v>
      </c>
      <c r="X27">
        <v>-271</v>
      </c>
      <c r="Y27">
        <v>-72</v>
      </c>
      <c r="Z27">
        <v>7.49</v>
      </c>
      <c r="AA27">
        <v>-225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8.74</v>
      </c>
      <c r="N28" s="73">
        <v>0</v>
      </c>
      <c r="O28" s="46">
        <v>-276</v>
      </c>
      <c r="P28" s="46">
        <v>-239</v>
      </c>
      <c r="Q28" s="46">
        <v>-69</v>
      </c>
      <c r="R28" s="46">
        <v>0</v>
      </c>
      <c r="S28" s="74">
        <v>0</v>
      </c>
      <c r="U28" s="73">
        <v>-584</v>
      </c>
      <c r="V28" s="74">
        <v>8.74</v>
      </c>
      <c r="W28">
        <v>0</v>
      </c>
      <c r="X28">
        <v>-276</v>
      </c>
      <c r="Y28">
        <v>-69</v>
      </c>
      <c r="Z28">
        <v>8.74</v>
      </c>
      <c r="AA28">
        <v>-239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13.16</v>
      </c>
      <c r="N29" s="73">
        <v>0</v>
      </c>
      <c r="O29" s="46">
        <v>-281</v>
      </c>
      <c r="P29" s="46">
        <v>-254</v>
      </c>
      <c r="Q29" s="46">
        <v>-63</v>
      </c>
      <c r="R29" s="46">
        <v>0</v>
      </c>
      <c r="S29" s="74">
        <v>0</v>
      </c>
      <c r="U29" s="73">
        <v>-598</v>
      </c>
      <c r="V29" s="74">
        <v>13.16</v>
      </c>
      <c r="W29">
        <v>0</v>
      </c>
      <c r="X29">
        <v>-281</v>
      </c>
      <c r="Y29">
        <v>-63</v>
      </c>
      <c r="Z29">
        <v>13.16</v>
      </c>
      <c r="AA29">
        <v>-254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13.16</v>
      </c>
      <c r="N30" s="73">
        <v>0</v>
      </c>
      <c r="O30" s="46">
        <v>-282</v>
      </c>
      <c r="P30" s="46">
        <v>-284</v>
      </c>
      <c r="Q30" s="46">
        <v>-57</v>
      </c>
      <c r="R30" s="46">
        <v>0</v>
      </c>
      <c r="S30" s="74">
        <v>0</v>
      </c>
      <c r="U30" s="73">
        <v>-623</v>
      </c>
      <c r="V30" s="74">
        <v>13.16</v>
      </c>
      <c r="W30">
        <v>0</v>
      </c>
      <c r="X30">
        <v>-282</v>
      </c>
      <c r="Y30">
        <v>-57</v>
      </c>
      <c r="Z30">
        <v>13.16</v>
      </c>
      <c r="AA30">
        <v>-284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9.32</v>
      </c>
      <c r="N31" s="73">
        <v>-14</v>
      </c>
      <c r="O31" s="46">
        <v>-247</v>
      </c>
      <c r="P31" s="46">
        <v>-313</v>
      </c>
      <c r="Q31" s="46">
        <v>-50</v>
      </c>
      <c r="R31" s="46">
        <v>0</v>
      </c>
      <c r="S31" s="74">
        <v>0</v>
      </c>
      <c r="U31" s="73">
        <v>-624</v>
      </c>
      <c r="V31" s="74">
        <v>9.32</v>
      </c>
      <c r="W31">
        <v>-14</v>
      </c>
      <c r="X31">
        <v>-247</v>
      </c>
      <c r="Y31">
        <v>-50</v>
      </c>
      <c r="Z31">
        <v>9.32</v>
      </c>
      <c r="AA31">
        <v>-313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8.16</v>
      </c>
      <c r="N32" s="73">
        <v>-81</v>
      </c>
      <c r="O32" s="46">
        <v>-262</v>
      </c>
      <c r="P32" s="46">
        <v>-322</v>
      </c>
      <c r="Q32" s="46">
        <v>-41</v>
      </c>
      <c r="R32" s="46">
        <v>0</v>
      </c>
      <c r="S32" s="74">
        <v>0</v>
      </c>
      <c r="U32" s="73">
        <v>-706</v>
      </c>
      <c r="V32" s="74">
        <v>8.16</v>
      </c>
      <c r="W32">
        <v>-81</v>
      </c>
      <c r="X32">
        <v>-262</v>
      </c>
      <c r="Y32">
        <v>-41</v>
      </c>
      <c r="Z32">
        <v>8.16</v>
      </c>
      <c r="AA32">
        <v>-322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5.95</v>
      </c>
      <c r="N33" s="73">
        <v>-110</v>
      </c>
      <c r="O33" s="46">
        <v>-246</v>
      </c>
      <c r="P33" s="46">
        <v>-335</v>
      </c>
      <c r="Q33" s="46">
        <v>-32</v>
      </c>
      <c r="R33" s="46">
        <v>0</v>
      </c>
      <c r="S33" s="74">
        <v>0</v>
      </c>
      <c r="U33" s="73">
        <v>-723</v>
      </c>
      <c r="V33" s="74">
        <v>5.95</v>
      </c>
      <c r="W33">
        <v>-110</v>
      </c>
      <c r="X33">
        <v>-246</v>
      </c>
      <c r="Y33">
        <v>-32</v>
      </c>
      <c r="Z33">
        <v>5.95</v>
      </c>
      <c r="AA33">
        <v>-335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3.55</v>
      </c>
      <c r="N34" s="73">
        <v>-132</v>
      </c>
      <c r="O34" s="46">
        <v>-271</v>
      </c>
      <c r="P34" s="46">
        <v>-353</v>
      </c>
      <c r="Q34" s="46">
        <v>-20</v>
      </c>
      <c r="R34" s="46">
        <v>0</v>
      </c>
      <c r="S34" s="74">
        <v>0</v>
      </c>
      <c r="U34" s="73">
        <v>-776</v>
      </c>
      <c r="V34" s="74">
        <v>3.55</v>
      </c>
      <c r="W34">
        <v>-132</v>
      </c>
      <c r="X34">
        <v>-271</v>
      </c>
      <c r="Y34">
        <v>-20</v>
      </c>
      <c r="Z34">
        <v>3.55</v>
      </c>
      <c r="AA34">
        <v>-353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-160</v>
      </c>
      <c r="O35" s="46">
        <v>-294</v>
      </c>
      <c r="P35" s="46">
        <v>-168</v>
      </c>
      <c r="Q35" s="46">
        <v>-10</v>
      </c>
      <c r="R35" s="46">
        <v>0</v>
      </c>
      <c r="S35" s="74">
        <v>0</v>
      </c>
      <c r="U35" s="73">
        <v>-632</v>
      </c>
      <c r="V35" s="74">
        <v>0</v>
      </c>
      <c r="W35">
        <v>-160</v>
      </c>
      <c r="X35">
        <v>-294</v>
      </c>
      <c r="Y35">
        <v>-10</v>
      </c>
      <c r="Z35">
        <v>0</v>
      </c>
      <c r="AA35">
        <v>-168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-173</v>
      </c>
      <c r="O36" s="46">
        <v>-324</v>
      </c>
      <c r="P36" s="46">
        <v>-168</v>
      </c>
      <c r="Q36" s="46">
        <v>0</v>
      </c>
      <c r="R36" s="46">
        <v>0</v>
      </c>
      <c r="S36" s="74">
        <v>0</v>
      </c>
      <c r="U36" s="73">
        <v>-665</v>
      </c>
      <c r="V36" s="74">
        <v>0</v>
      </c>
      <c r="W36">
        <v>-173</v>
      </c>
      <c r="X36">
        <v>-324</v>
      </c>
      <c r="Y36">
        <v>0</v>
      </c>
      <c r="Z36">
        <v>0</v>
      </c>
      <c r="AA36">
        <v>-168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-161</v>
      </c>
      <c r="O37" s="46">
        <v>-339</v>
      </c>
      <c r="P37" s="46">
        <v>-152</v>
      </c>
      <c r="Q37" s="46">
        <v>0</v>
      </c>
      <c r="R37" s="46">
        <v>0</v>
      </c>
      <c r="S37" s="74">
        <v>0</v>
      </c>
      <c r="U37" s="73">
        <v>-652</v>
      </c>
      <c r="V37" s="74">
        <v>0</v>
      </c>
      <c r="W37">
        <v>-161</v>
      </c>
      <c r="X37">
        <v>-339</v>
      </c>
      <c r="Y37">
        <v>0</v>
      </c>
      <c r="Z37">
        <v>0</v>
      </c>
      <c r="AA37">
        <v>-152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-149</v>
      </c>
      <c r="O38" s="46">
        <v>-359</v>
      </c>
      <c r="P38" s="46">
        <v>-155</v>
      </c>
      <c r="Q38" s="46">
        <v>0</v>
      </c>
      <c r="R38" s="46">
        <v>0</v>
      </c>
      <c r="S38" s="74">
        <v>0</v>
      </c>
      <c r="U38" s="73">
        <v>-663</v>
      </c>
      <c r="V38" s="74">
        <v>0</v>
      </c>
      <c r="W38">
        <v>-149</v>
      </c>
      <c r="X38">
        <v>-359</v>
      </c>
      <c r="Y38">
        <v>0</v>
      </c>
      <c r="Z38">
        <v>0</v>
      </c>
      <c r="AA38">
        <v>-155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-167</v>
      </c>
      <c r="O39" s="46">
        <v>-329</v>
      </c>
      <c r="P39" s="46">
        <v>-146</v>
      </c>
      <c r="Q39" s="46">
        <v>0</v>
      </c>
      <c r="R39" s="46">
        <v>0</v>
      </c>
      <c r="S39" s="74">
        <v>0</v>
      </c>
      <c r="U39" s="73">
        <v>-642</v>
      </c>
      <c r="V39" s="74">
        <v>0</v>
      </c>
      <c r="W39">
        <v>-167</v>
      </c>
      <c r="X39">
        <v>-329</v>
      </c>
      <c r="Y39">
        <v>0</v>
      </c>
      <c r="Z39">
        <v>0</v>
      </c>
      <c r="AA39">
        <v>-146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-151</v>
      </c>
      <c r="O40" s="46">
        <v>-319</v>
      </c>
      <c r="P40" s="46">
        <v>-96</v>
      </c>
      <c r="Q40" s="46">
        <v>0</v>
      </c>
      <c r="R40" s="46">
        <v>0</v>
      </c>
      <c r="S40" s="74">
        <v>0</v>
      </c>
      <c r="U40" s="73">
        <v>-566</v>
      </c>
      <c r="V40" s="74">
        <v>0</v>
      </c>
      <c r="W40">
        <v>-151</v>
      </c>
      <c r="X40">
        <v>-319</v>
      </c>
      <c r="Y40">
        <v>0</v>
      </c>
      <c r="Z40">
        <v>0</v>
      </c>
      <c r="AA40">
        <v>-96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-172</v>
      </c>
      <c r="O41" s="46">
        <v>-304</v>
      </c>
      <c r="P41" s="46">
        <v>-45</v>
      </c>
      <c r="Q41" s="46">
        <v>0</v>
      </c>
      <c r="R41" s="46">
        <v>0</v>
      </c>
      <c r="S41" s="74">
        <v>0</v>
      </c>
      <c r="U41" s="73">
        <v>-521</v>
      </c>
      <c r="V41" s="74">
        <v>0</v>
      </c>
      <c r="W41">
        <v>-172</v>
      </c>
      <c r="X41">
        <v>-304</v>
      </c>
      <c r="Y41">
        <v>0</v>
      </c>
      <c r="Z41">
        <v>0</v>
      </c>
      <c r="AA41">
        <v>-45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-153</v>
      </c>
      <c r="O42" s="46">
        <v>-299</v>
      </c>
      <c r="P42" s="46">
        <v>-28</v>
      </c>
      <c r="Q42" s="46">
        <v>0</v>
      </c>
      <c r="R42" s="46">
        <v>0</v>
      </c>
      <c r="S42" s="74">
        <v>0</v>
      </c>
      <c r="U42" s="73">
        <v>-480</v>
      </c>
      <c r="V42" s="74">
        <v>0</v>
      </c>
      <c r="W42">
        <v>-153</v>
      </c>
      <c r="X42">
        <v>-299</v>
      </c>
      <c r="Y42">
        <v>0</v>
      </c>
      <c r="Z42">
        <v>0</v>
      </c>
      <c r="AA42">
        <v>-28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-138</v>
      </c>
      <c r="O43" s="46">
        <v>-294</v>
      </c>
      <c r="P43" s="46">
        <v>0</v>
      </c>
      <c r="Q43" s="46">
        <v>0</v>
      </c>
      <c r="R43" s="46">
        <v>0</v>
      </c>
      <c r="S43" s="74">
        <v>0</v>
      </c>
      <c r="U43" s="73">
        <v>-432</v>
      </c>
      <c r="V43" s="74">
        <v>0</v>
      </c>
      <c r="W43">
        <v>-138</v>
      </c>
      <c r="X43">
        <v>-294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-121</v>
      </c>
      <c r="O44" s="46">
        <v>-279</v>
      </c>
      <c r="P44" s="46">
        <v>0</v>
      </c>
      <c r="Q44" s="46">
        <v>0</v>
      </c>
      <c r="R44" s="46">
        <v>0</v>
      </c>
      <c r="S44" s="74">
        <v>0</v>
      </c>
      <c r="U44" s="73">
        <v>-400</v>
      </c>
      <c r="V44" s="74">
        <v>0</v>
      </c>
      <c r="W44">
        <v>-121</v>
      </c>
      <c r="X44">
        <v>-279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-110</v>
      </c>
      <c r="O45" s="46">
        <v>-264</v>
      </c>
      <c r="P45" s="46">
        <v>0</v>
      </c>
      <c r="Q45" s="46">
        <v>0</v>
      </c>
      <c r="R45" s="46">
        <v>0</v>
      </c>
      <c r="S45" s="74">
        <v>0</v>
      </c>
      <c r="U45" s="73">
        <v>-374</v>
      </c>
      <c r="V45" s="74">
        <v>0</v>
      </c>
      <c r="W45">
        <v>-110</v>
      </c>
      <c r="X45">
        <v>-264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-76</v>
      </c>
      <c r="O46" s="46">
        <v>-256</v>
      </c>
      <c r="P46" s="46">
        <v>0</v>
      </c>
      <c r="Q46" s="46">
        <v>0</v>
      </c>
      <c r="R46" s="46">
        <v>0</v>
      </c>
      <c r="S46" s="74">
        <v>0</v>
      </c>
      <c r="U46" s="73">
        <v>-332</v>
      </c>
      <c r="V46" s="74">
        <v>0</v>
      </c>
      <c r="W46">
        <v>-76</v>
      </c>
      <c r="X46">
        <v>-256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-64</v>
      </c>
      <c r="O47" s="46">
        <v>-244</v>
      </c>
      <c r="P47" s="46">
        <v>0</v>
      </c>
      <c r="Q47" s="46">
        <v>0</v>
      </c>
      <c r="R47" s="46">
        <v>0</v>
      </c>
      <c r="S47" s="74">
        <v>0</v>
      </c>
      <c r="U47" s="73">
        <v>-308</v>
      </c>
      <c r="V47" s="74">
        <v>0</v>
      </c>
      <c r="W47">
        <v>-64</v>
      </c>
      <c r="X47">
        <v>-244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-54</v>
      </c>
      <c r="O48" s="46">
        <v>-239</v>
      </c>
      <c r="P48" s="46">
        <v>0</v>
      </c>
      <c r="Q48" s="46">
        <v>0</v>
      </c>
      <c r="R48" s="46">
        <v>0</v>
      </c>
      <c r="S48" s="74">
        <v>0</v>
      </c>
      <c r="U48" s="73">
        <v>-293</v>
      </c>
      <c r="V48" s="74">
        <v>0</v>
      </c>
      <c r="W48">
        <v>-54</v>
      </c>
      <c r="X48">
        <v>-239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-45</v>
      </c>
      <c r="O49" s="46">
        <v>-224</v>
      </c>
      <c r="P49" s="46">
        <v>0</v>
      </c>
      <c r="Q49" s="46">
        <v>0</v>
      </c>
      <c r="R49" s="46">
        <v>0</v>
      </c>
      <c r="S49" s="74">
        <v>0</v>
      </c>
      <c r="U49" s="73">
        <v>-269</v>
      </c>
      <c r="V49" s="74">
        <v>0</v>
      </c>
      <c r="W49">
        <v>-45</v>
      </c>
      <c r="X49">
        <v>-224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-39</v>
      </c>
      <c r="O50" s="46">
        <v>-219</v>
      </c>
      <c r="P50" s="46">
        <v>0</v>
      </c>
      <c r="Q50" s="46">
        <v>0</v>
      </c>
      <c r="R50" s="46">
        <v>0</v>
      </c>
      <c r="S50" s="74">
        <v>0</v>
      </c>
      <c r="U50" s="73">
        <v>-258</v>
      </c>
      <c r="V50" s="74">
        <v>0</v>
      </c>
      <c r="W50">
        <v>-39</v>
      </c>
      <c r="X50">
        <v>-219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-28</v>
      </c>
      <c r="O51" s="46">
        <v>-204</v>
      </c>
      <c r="P51" s="46">
        <v>0</v>
      </c>
      <c r="Q51" s="46">
        <v>0</v>
      </c>
      <c r="R51" s="46">
        <v>0</v>
      </c>
      <c r="S51" s="74">
        <v>0</v>
      </c>
      <c r="U51" s="73">
        <v>-232</v>
      </c>
      <c r="V51" s="74">
        <v>0</v>
      </c>
      <c r="W51">
        <v>-28</v>
      </c>
      <c r="X51">
        <v>-204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-8</v>
      </c>
      <c r="O52" s="46">
        <v>-194</v>
      </c>
      <c r="P52" s="46">
        <v>0</v>
      </c>
      <c r="Q52" s="46">
        <v>0</v>
      </c>
      <c r="R52" s="46">
        <v>0</v>
      </c>
      <c r="S52" s="74">
        <v>0</v>
      </c>
      <c r="U52" s="73">
        <v>-202</v>
      </c>
      <c r="V52" s="74">
        <v>0</v>
      </c>
      <c r="W52">
        <v>-8</v>
      </c>
      <c r="X52">
        <v>-194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-189</v>
      </c>
      <c r="P53" s="46">
        <v>0</v>
      </c>
      <c r="Q53" s="46">
        <v>0</v>
      </c>
      <c r="R53" s="46">
        <v>0</v>
      </c>
      <c r="S53" s="74">
        <v>0</v>
      </c>
      <c r="U53" s="73">
        <v>-189</v>
      </c>
      <c r="V53" s="74">
        <v>0</v>
      </c>
      <c r="W53">
        <v>0</v>
      </c>
      <c r="X53">
        <v>-189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-184</v>
      </c>
      <c r="P54" s="46">
        <v>0</v>
      </c>
      <c r="Q54" s="46">
        <v>0</v>
      </c>
      <c r="R54" s="46">
        <v>0</v>
      </c>
      <c r="S54" s="74">
        <v>0</v>
      </c>
      <c r="U54" s="73">
        <v>-184</v>
      </c>
      <c r="V54" s="74">
        <v>0</v>
      </c>
      <c r="W54">
        <v>0</v>
      </c>
      <c r="X54">
        <v>-184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24.01</v>
      </c>
      <c r="K55" s="46">
        <v>0</v>
      </c>
      <c r="L55" s="46">
        <v>0</v>
      </c>
      <c r="M55" s="74">
        <v>0</v>
      </c>
      <c r="N55" s="73">
        <v>0</v>
      </c>
      <c r="O55" s="46">
        <v>-179</v>
      </c>
      <c r="P55" s="46">
        <v>0</v>
      </c>
      <c r="Q55" s="46">
        <v>0</v>
      </c>
      <c r="R55" s="46">
        <v>0</v>
      </c>
      <c r="S55" s="74">
        <v>0</v>
      </c>
      <c r="U55" s="73">
        <v>-179</v>
      </c>
      <c r="V55" s="74">
        <v>24.01</v>
      </c>
      <c r="W55">
        <v>0</v>
      </c>
      <c r="X55">
        <v>-179</v>
      </c>
      <c r="Y55">
        <v>0</v>
      </c>
      <c r="Z55">
        <v>0</v>
      </c>
      <c r="AA55">
        <v>24.01</v>
      </c>
    </row>
    <row r="56" spans="7:27">
      <c r="G56" t="s">
        <v>98</v>
      </c>
      <c r="H56" s="73">
        <v>0</v>
      </c>
      <c r="I56" s="46">
        <v>0</v>
      </c>
      <c r="J56" s="46">
        <v>24.01</v>
      </c>
      <c r="K56" s="46">
        <v>0</v>
      </c>
      <c r="L56" s="46">
        <v>0</v>
      </c>
      <c r="M56" s="74">
        <v>0</v>
      </c>
      <c r="N56" s="73">
        <v>0</v>
      </c>
      <c r="O56" s="46">
        <v>-180</v>
      </c>
      <c r="P56" s="46">
        <v>0</v>
      </c>
      <c r="Q56" s="46">
        <v>0</v>
      </c>
      <c r="R56" s="46">
        <v>0</v>
      </c>
      <c r="S56" s="74">
        <v>0</v>
      </c>
      <c r="U56" s="73">
        <v>-180</v>
      </c>
      <c r="V56" s="74">
        <v>24.01</v>
      </c>
      <c r="W56">
        <v>0</v>
      </c>
      <c r="X56">
        <v>-180</v>
      </c>
      <c r="Y56">
        <v>0</v>
      </c>
      <c r="Z56">
        <v>0</v>
      </c>
      <c r="AA56">
        <v>24.01</v>
      </c>
    </row>
    <row r="57" spans="7:27">
      <c r="G57" t="s">
        <v>99</v>
      </c>
      <c r="H57" s="73">
        <v>0</v>
      </c>
      <c r="I57" s="46">
        <v>0</v>
      </c>
      <c r="J57" s="46">
        <v>24.01</v>
      </c>
      <c r="K57" s="46">
        <v>0</v>
      </c>
      <c r="L57" s="46">
        <v>0</v>
      </c>
      <c r="M57" s="74">
        <v>0</v>
      </c>
      <c r="N57" s="73">
        <v>0</v>
      </c>
      <c r="O57" s="46">
        <v>-174</v>
      </c>
      <c r="P57" s="46">
        <v>0</v>
      </c>
      <c r="Q57" s="46">
        <v>0</v>
      </c>
      <c r="R57" s="46">
        <v>0</v>
      </c>
      <c r="S57" s="74">
        <v>0</v>
      </c>
      <c r="U57" s="73">
        <v>-174</v>
      </c>
      <c r="V57" s="74">
        <v>24.01</v>
      </c>
      <c r="W57">
        <v>0</v>
      </c>
      <c r="X57">
        <v>-174</v>
      </c>
      <c r="Y57">
        <v>0</v>
      </c>
      <c r="Z57">
        <v>0</v>
      </c>
      <c r="AA57">
        <v>24.01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-149</v>
      </c>
      <c r="P58" s="46">
        <v>0</v>
      </c>
      <c r="Q58" s="46">
        <v>0</v>
      </c>
      <c r="R58" s="46">
        <v>0</v>
      </c>
      <c r="S58" s="74">
        <v>0</v>
      </c>
      <c r="U58" s="73">
        <v>-149</v>
      </c>
      <c r="V58" s="74">
        <v>0</v>
      </c>
      <c r="W58">
        <v>0</v>
      </c>
      <c r="X58">
        <v>-149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-126</v>
      </c>
      <c r="P59" s="46">
        <v>0</v>
      </c>
      <c r="Q59" s="46">
        <v>0</v>
      </c>
      <c r="R59" s="46">
        <v>0</v>
      </c>
      <c r="S59" s="74">
        <v>0</v>
      </c>
      <c r="U59" s="73">
        <v>-126</v>
      </c>
      <c r="V59" s="74">
        <v>0</v>
      </c>
      <c r="W59">
        <v>0</v>
      </c>
      <c r="X59">
        <v>-126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-96</v>
      </c>
      <c r="P60" s="46">
        <v>0</v>
      </c>
      <c r="Q60" s="46">
        <v>0</v>
      </c>
      <c r="R60" s="46">
        <v>0</v>
      </c>
      <c r="S60" s="74">
        <v>0</v>
      </c>
      <c r="U60" s="73">
        <v>-96</v>
      </c>
      <c r="V60" s="74">
        <v>0</v>
      </c>
      <c r="W60">
        <v>0</v>
      </c>
      <c r="X60">
        <v>-96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-66</v>
      </c>
      <c r="P61" s="46">
        <v>0</v>
      </c>
      <c r="Q61" s="46">
        <v>0</v>
      </c>
      <c r="R61" s="46">
        <v>0</v>
      </c>
      <c r="S61" s="74">
        <v>0</v>
      </c>
      <c r="U61" s="73">
        <v>-66</v>
      </c>
      <c r="V61" s="74">
        <v>0</v>
      </c>
      <c r="W61">
        <v>0</v>
      </c>
      <c r="X61">
        <v>-66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-46</v>
      </c>
      <c r="P62" s="46">
        <v>0</v>
      </c>
      <c r="Q62" s="46">
        <v>0</v>
      </c>
      <c r="R62" s="46">
        <v>0</v>
      </c>
      <c r="S62" s="74">
        <v>0</v>
      </c>
      <c r="U62" s="73">
        <v>-46</v>
      </c>
      <c r="V62" s="74">
        <v>0</v>
      </c>
      <c r="W62">
        <v>0</v>
      </c>
      <c r="X62">
        <v>-46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4.42</v>
      </c>
      <c r="N63" s="73">
        <v>0</v>
      </c>
      <c r="O63" s="46">
        <v>-31</v>
      </c>
      <c r="P63" s="46">
        <v>0</v>
      </c>
      <c r="Q63" s="46">
        <v>0</v>
      </c>
      <c r="R63" s="46">
        <v>0</v>
      </c>
      <c r="S63" s="74">
        <v>0</v>
      </c>
      <c r="U63" s="73">
        <v>-31</v>
      </c>
      <c r="V63" s="74">
        <v>4.42</v>
      </c>
      <c r="W63">
        <v>0</v>
      </c>
      <c r="X63">
        <v>-31</v>
      </c>
      <c r="Y63">
        <v>0</v>
      </c>
      <c r="Z63">
        <v>4.42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7.68</v>
      </c>
      <c r="N64" s="73">
        <v>0</v>
      </c>
      <c r="O64" s="46">
        <v>-26</v>
      </c>
      <c r="P64" s="46">
        <v>0</v>
      </c>
      <c r="Q64" s="46">
        <v>0</v>
      </c>
      <c r="R64" s="46">
        <v>0</v>
      </c>
      <c r="S64" s="74">
        <v>0</v>
      </c>
      <c r="U64" s="73">
        <v>-26</v>
      </c>
      <c r="V64" s="74">
        <v>7.68</v>
      </c>
      <c r="W64">
        <v>0</v>
      </c>
      <c r="X64">
        <v>-26</v>
      </c>
      <c r="Y64">
        <v>0</v>
      </c>
      <c r="Z64">
        <v>7.68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6.82</v>
      </c>
      <c r="N65" s="73">
        <v>0</v>
      </c>
      <c r="O65" s="46">
        <v>-21</v>
      </c>
      <c r="P65" s="46">
        <v>0</v>
      </c>
      <c r="Q65" s="46">
        <v>0</v>
      </c>
      <c r="R65" s="46">
        <v>0</v>
      </c>
      <c r="S65" s="74">
        <v>0</v>
      </c>
      <c r="U65" s="73">
        <v>-21</v>
      </c>
      <c r="V65" s="74">
        <v>6.82</v>
      </c>
      <c r="W65">
        <v>0</v>
      </c>
      <c r="X65">
        <v>-21</v>
      </c>
      <c r="Y65">
        <v>0</v>
      </c>
      <c r="Z65">
        <v>6.82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8.74</v>
      </c>
      <c r="N66" s="73">
        <v>0</v>
      </c>
      <c r="O66" s="46">
        <v>-16</v>
      </c>
      <c r="P66" s="46">
        <v>0</v>
      </c>
      <c r="Q66" s="46">
        <v>0</v>
      </c>
      <c r="R66" s="46">
        <v>0</v>
      </c>
      <c r="S66" s="74">
        <v>0</v>
      </c>
      <c r="U66" s="73">
        <v>-16</v>
      </c>
      <c r="V66" s="74">
        <v>8.74</v>
      </c>
      <c r="W66">
        <v>0</v>
      </c>
      <c r="X66">
        <v>-16</v>
      </c>
      <c r="Y66">
        <v>0</v>
      </c>
      <c r="Z66">
        <v>8.74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</v>
      </c>
      <c r="N67" s="73">
        <v>0</v>
      </c>
      <c r="O67" s="46">
        <v>-11</v>
      </c>
      <c r="P67" s="46">
        <v>0</v>
      </c>
      <c r="Q67" s="46">
        <v>0</v>
      </c>
      <c r="R67" s="46">
        <v>0</v>
      </c>
      <c r="S67" s="74">
        <v>0</v>
      </c>
      <c r="U67" s="73">
        <v>-11</v>
      </c>
      <c r="V67" s="74">
        <v>4.8</v>
      </c>
      <c r="W67">
        <v>0</v>
      </c>
      <c r="X67">
        <v>-11</v>
      </c>
      <c r="Y67">
        <v>0</v>
      </c>
      <c r="Z67">
        <v>4.8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7.2</v>
      </c>
      <c r="N68" s="73">
        <v>0</v>
      </c>
      <c r="O68" s="46">
        <v>-16</v>
      </c>
      <c r="P68" s="46">
        <v>0</v>
      </c>
      <c r="Q68" s="46">
        <v>0</v>
      </c>
      <c r="R68" s="46">
        <v>0</v>
      </c>
      <c r="S68" s="74">
        <v>0</v>
      </c>
      <c r="U68" s="73">
        <v>-16</v>
      </c>
      <c r="V68" s="74">
        <v>7.2</v>
      </c>
      <c r="W68">
        <v>0</v>
      </c>
      <c r="X68">
        <v>-16</v>
      </c>
      <c r="Y68">
        <v>0</v>
      </c>
      <c r="Z68">
        <v>7.2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-16</v>
      </c>
      <c r="P69" s="46">
        <v>0</v>
      </c>
      <c r="Q69" s="46">
        <v>0</v>
      </c>
      <c r="R69" s="46">
        <v>0</v>
      </c>
      <c r="S69" s="74">
        <v>0</v>
      </c>
      <c r="U69" s="73">
        <v>-16</v>
      </c>
      <c r="V69" s="74">
        <v>0</v>
      </c>
      <c r="W69">
        <v>0</v>
      </c>
      <c r="X69">
        <v>-16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-22</v>
      </c>
      <c r="P71" s="46">
        <v>0</v>
      </c>
      <c r="Q71" s="46">
        <v>0</v>
      </c>
      <c r="R71" s="46">
        <v>0</v>
      </c>
      <c r="S71" s="74">
        <v>0</v>
      </c>
      <c r="U71" s="73">
        <v>-22</v>
      </c>
      <c r="V71" s="74">
        <v>0</v>
      </c>
      <c r="W71">
        <v>0</v>
      </c>
      <c r="X71">
        <v>-22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4.42</v>
      </c>
      <c r="N72" s="73">
        <v>0</v>
      </c>
      <c r="O72" s="46">
        <v>-2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4.42</v>
      </c>
      <c r="W72">
        <v>0</v>
      </c>
      <c r="X72">
        <v>-2</v>
      </c>
      <c r="Y72">
        <v>0</v>
      </c>
      <c r="Z72">
        <v>4.42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8.16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8.16</v>
      </c>
      <c r="W73">
        <v>0</v>
      </c>
      <c r="X73">
        <v>0</v>
      </c>
      <c r="Y73">
        <v>0</v>
      </c>
      <c r="Z73">
        <v>8.16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12.68</v>
      </c>
      <c r="N74" s="73">
        <v>0</v>
      </c>
      <c r="O74" s="46">
        <v>-37</v>
      </c>
      <c r="P74" s="46">
        <v>0</v>
      </c>
      <c r="Q74" s="46">
        <v>0</v>
      </c>
      <c r="R74" s="46">
        <v>0</v>
      </c>
      <c r="S74" s="74">
        <v>0</v>
      </c>
      <c r="U74" s="73">
        <v>-37</v>
      </c>
      <c r="V74" s="74">
        <v>12.68</v>
      </c>
      <c r="W74">
        <v>0</v>
      </c>
      <c r="X74">
        <v>-37</v>
      </c>
      <c r="Y74">
        <v>0</v>
      </c>
      <c r="Z74">
        <v>12.68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1.1499999999999999</v>
      </c>
      <c r="N75" s="73">
        <v>0</v>
      </c>
      <c r="O75" s="46">
        <v>-100</v>
      </c>
      <c r="P75" s="46">
        <v>0</v>
      </c>
      <c r="Q75" s="46">
        <v>0</v>
      </c>
      <c r="R75" s="46">
        <v>0</v>
      </c>
      <c r="S75" s="74">
        <v>0</v>
      </c>
      <c r="U75" s="73">
        <v>-100</v>
      </c>
      <c r="V75" s="74">
        <v>1.1499999999999999</v>
      </c>
      <c r="W75">
        <v>0</v>
      </c>
      <c r="X75">
        <v>-100</v>
      </c>
      <c r="Y75">
        <v>0</v>
      </c>
      <c r="Z75">
        <v>1.1499999999999999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6.05</v>
      </c>
      <c r="N76" s="73">
        <v>0</v>
      </c>
      <c r="O76" s="46">
        <v>-126</v>
      </c>
      <c r="P76" s="46">
        <v>0</v>
      </c>
      <c r="Q76" s="46">
        <v>0</v>
      </c>
      <c r="R76" s="46">
        <v>0</v>
      </c>
      <c r="S76" s="74">
        <v>0</v>
      </c>
      <c r="U76" s="73">
        <v>-126</v>
      </c>
      <c r="V76" s="74">
        <v>6.05</v>
      </c>
      <c r="W76">
        <v>0</v>
      </c>
      <c r="X76">
        <v>-126</v>
      </c>
      <c r="Y76">
        <v>0</v>
      </c>
      <c r="Z76">
        <v>6.05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10.47</v>
      </c>
      <c r="N77" s="73">
        <v>0</v>
      </c>
      <c r="O77" s="46">
        <v>-250</v>
      </c>
      <c r="P77" s="46">
        <v>0</v>
      </c>
      <c r="Q77" s="46">
        <v>0</v>
      </c>
      <c r="R77" s="46">
        <v>0</v>
      </c>
      <c r="S77" s="74">
        <v>0</v>
      </c>
      <c r="U77" s="73">
        <v>-250</v>
      </c>
      <c r="V77" s="74">
        <v>10.47</v>
      </c>
      <c r="W77">
        <v>0</v>
      </c>
      <c r="X77">
        <v>-250</v>
      </c>
      <c r="Y77">
        <v>0</v>
      </c>
      <c r="Z77">
        <v>10.47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4.88</v>
      </c>
      <c r="N78" s="73">
        <v>0</v>
      </c>
      <c r="O78" s="46">
        <v>-115</v>
      </c>
      <c r="P78" s="46">
        <v>0</v>
      </c>
      <c r="Q78" s="46">
        <v>0</v>
      </c>
      <c r="R78" s="46">
        <v>0</v>
      </c>
      <c r="S78" s="74">
        <v>0</v>
      </c>
      <c r="U78" s="73">
        <v>-115</v>
      </c>
      <c r="V78" s="74">
        <v>4.88</v>
      </c>
      <c r="W78">
        <v>0</v>
      </c>
      <c r="X78">
        <v>-115</v>
      </c>
      <c r="Y78">
        <v>0</v>
      </c>
      <c r="Z78">
        <v>4.88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2.0499999999999998</v>
      </c>
      <c r="N79" s="73">
        <v>0</v>
      </c>
      <c r="O79" s="46">
        <v>-115</v>
      </c>
      <c r="P79" s="46">
        <v>0</v>
      </c>
      <c r="Q79" s="46">
        <v>-16</v>
      </c>
      <c r="R79" s="46">
        <v>0</v>
      </c>
      <c r="S79" s="74">
        <v>0</v>
      </c>
      <c r="U79" s="73">
        <v>-131</v>
      </c>
      <c r="V79" s="74">
        <v>2.0499999999999998</v>
      </c>
      <c r="W79">
        <v>0</v>
      </c>
      <c r="X79">
        <v>-115</v>
      </c>
      <c r="Y79">
        <v>-16</v>
      </c>
      <c r="Z79">
        <v>2.0499999999999998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1.99</v>
      </c>
      <c r="N80" s="73">
        <v>0</v>
      </c>
      <c r="O80" s="46">
        <v>-115</v>
      </c>
      <c r="P80" s="46">
        <v>0</v>
      </c>
      <c r="Q80" s="46">
        <v>-22</v>
      </c>
      <c r="R80" s="46">
        <v>0</v>
      </c>
      <c r="S80" s="74">
        <v>0</v>
      </c>
      <c r="U80" s="73">
        <v>-137</v>
      </c>
      <c r="V80" s="74">
        <v>1.99</v>
      </c>
      <c r="W80">
        <v>0</v>
      </c>
      <c r="X80">
        <v>-115</v>
      </c>
      <c r="Y80">
        <v>-22</v>
      </c>
      <c r="Z80">
        <v>1.99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1.8</v>
      </c>
      <c r="N81" s="73">
        <v>0</v>
      </c>
      <c r="O81" s="46">
        <v>-100</v>
      </c>
      <c r="P81" s="46">
        <v>0</v>
      </c>
      <c r="Q81" s="46">
        <v>-34</v>
      </c>
      <c r="R81" s="46">
        <v>0</v>
      </c>
      <c r="S81" s="74">
        <v>0</v>
      </c>
      <c r="U81" s="73">
        <v>-134</v>
      </c>
      <c r="V81" s="74">
        <v>1.8</v>
      </c>
      <c r="W81">
        <v>0</v>
      </c>
      <c r="X81">
        <v>-100</v>
      </c>
      <c r="Y81">
        <v>-34</v>
      </c>
      <c r="Z81">
        <v>1.8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1.0900000000000001</v>
      </c>
      <c r="N82" s="73">
        <v>0</v>
      </c>
      <c r="O82" s="46">
        <v>-55</v>
      </c>
      <c r="P82" s="46">
        <v>0</v>
      </c>
      <c r="Q82" s="46">
        <v>-38</v>
      </c>
      <c r="R82" s="46">
        <v>0</v>
      </c>
      <c r="S82" s="74">
        <v>0</v>
      </c>
      <c r="U82" s="73">
        <v>-93</v>
      </c>
      <c r="V82" s="74">
        <v>1.0900000000000001</v>
      </c>
      <c r="W82">
        <v>0</v>
      </c>
      <c r="X82">
        <v>-55</v>
      </c>
      <c r="Y82">
        <v>-38</v>
      </c>
      <c r="Z82">
        <v>1.0900000000000001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0.74</v>
      </c>
      <c r="N83" s="73">
        <v>0</v>
      </c>
      <c r="O83" s="46">
        <v>-5</v>
      </c>
      <c r="P83" s="46">
        <v>0</v>
      </c>
      <c r="Q83" s="46">
        <v>-42</v>
      </c>
      <c r="R83" s="46">
        <v>0</v>
      </c>
      <c r="S83" s="74">
        <v>0</v>
      </c>
      <c r="U83" s="73">
        <v>-47</v>
      </c>
      <c r="V83" s="74">
        <v>0.74</v>
      </c>
      <c r="W83">
        <v>0</v>
      </c>
      <c r="X83">
        <v>-5</v>
      </c>
      <c r="Y83">
        <v>-42</v>
      </c>
      <c r="Z83">
        <v>0.74</v>
      </c>
      <c r="AA83">
        <v>0</v>
      </c>
    </row>
    <row r="84" spans="7:27">
      <c r="G84" t="s">
        <v>126</v>
      </c>
      <c r="H84" s="73">
        <v>3.06</v>
      </c>
      <c r="I84" s="46">
        <v>0</v>
      </c>
      <c r="J84" s="46">
        <v>0</v>
      </c>
      <c r="K84" s="46">
        <v>0</v>
      </c>
      <c r="L84" s="46">
        <v>0</v>
      </c>
      <c r="M84" s="74">
        <v>0.23</v>
      </c>
      <c r="N84" s="73">
        <v>0</v>
      </c>
      <c r="O84" s="46">
        <v>0</v>
      </c>
      <c r="P84" s="46">
        <v>0</v>
      </c>
      <c r="Q84" s="46">
        <v>-45</v>
      </c>
      <c r="R84" s="46">
        <v>0</v>
      </c>
      <c r="S84" s="74">
        <v>0</v>
      </c>
      <c r="U84" s="73">
        <v>-45</v>
      </c>
      <c r="V84" s="74">
        <v>3.29</v>
      </c>
      <c r="W84">
        <v>3.06</v>
      </c>
      <c r="X84">
        <v>0</v>
      </c>
      <c r="Y84">
        <v>-45</v>
      </c>
      <c r="Z84">
        <v>0.23</v>
      </c>
      <c r="AA84">
        <v>0</v>
      </c>
    </row>
    <row r="85" spans="7:27">
      <c r="G85" t="s">
        <v>127</v>
      </c>
      <c r="H85" s="73">
        <v>0.28999999999999998</v>
      </c>
      <c r="I85" s="46">
        <v>0</v>
      </c>
      <c r="J85" s="46">
        <v>0</v>
      </c>
      <c r="K85" s="46">
        <v>0</v>
      </c>
      <c r="L85" s="46">
        <v>0</v>
      </c>
      <c r="M85" s="74">
        <v>0.02</v>
      </c>
      <c r="N85" s="73">
        <v>0</v>
      </c>
      <c r="O85" s="46">
        <v>0</v>
      </c>
      <c r="P85" s="46">
        <v>0</v>
      </c>
      <c r="Q85" s="46">
        <v>-49</v>
      </c>
      <c r="R85" s="46">
        <v>0</v>
      </c>
      <c r="S85" s="74">
        <v>0</v>
      </c>
      <c r="U85" s="73">
        <v>-49</v>
      </c>
      <c r="V85" s="74">
        <v>0.31</v>
      </c>
      <c r="W85">
        <v>0.28999999999999998</v>
      </c>
      <c r="X85">
        <v>0</v>
      </c>
      <c r="Y85">
        <v>-49</v>
      </c>
      <c r="Z85">
        <v>0.02</v>
      </c>
      <c r="AA85">
        <v>0</v>
      </c>
    </row>
    <row r="86" spans="7:27">
      <c r="G86" t="s">
        <v>128</v>
      </c>
      <c r="H86" s="73">
        <v>1.8</v>
      </c>
      <c r="I86" s="46">
        <v>0</v>
      </c>
      <c r="J86" s="46">
        <v>0</v>
      </c>
      <c r="K86" s="46">
        <v>0</v>
      </c>
      <c r="L86" s="46">
        <v>0</v>
      </c>
      <c r="M86" s="74">
        <v>0.04</v>
      </c>
      <c r="N86" s="73">
        <v>0</v>
      </c>
      <c r="O86" s="46">
        <v>0</v>
      </c>
      <c r="P86" s="46">
        <v>0</v>
      </c>
      <c r="Q86" s="46">
        <v>-52</v>
      </c>
      <c r="R86" s="46">
        <v>0</v>
      </c>
      <c r="S86" s="74">
        <v>0</v>
      </c>
      <c r="U86" s="73">
        <v>-52</v>
      </c>
      <c r="V86" s="74">
        <v>1.84</v>
      </c>
      <c r="W86">
        <v>1.8</v>
      </c>
      <c r="X86">
        <v>0</v>
      </c>
      <c r="Y86">
        <v>-52</v>
      </c>
      <c r="Z86">
        <v>0.04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0.08</v>
      </c>
      <c r="N87" s="73">
        <v>0</v>
      </c>
      <c r="O87" s="46">
        <v>-20</v>
      </c>
      <c r="P87" s="46">
        <v>0</v>
      </c>
      <c r="Q87" s="46">
        <v>-57</v>
      </c>
      <c r="R87" s="46">
        <v>0</v>
      </c>
      <c r="S87" s="74">
        <v>0</v>
      </c>
      <c r="U87" s="73">
        <v>-77</v>
      </c>
      <c r="V87" s="74">
        <v>0.08</v>
      </c>
      <c r="W87">
        <v>0</v>
      </c>
      <c r="X87">
        <v>-20</v>
      </c>
      <c r="Y87">
        <v>-57</v>
      </c>
      <c r="Z87">
        <v>0.08</v>
      </c>
      <c r="AA87">
        <v>0</v>
      </c>
    </row>
    <row r="88" spans="7:27">
      <c r="G88" t="s">
        <v>130</v>
      </c>
      <c r="H88" s="73">
        <v>1.41</v>
      </c>
      <c r="I88" s="46">
        <v>0</v>
      </c>
      <c r="J88" s="46">
        <v>0</v>
      </c>
      <c r="K88" s="46">
        <v>0</v>
      </c>
      <c r="L88" s="46">
        <v>0</v>
      </c>
      <c r="M88" s="74">
        <v>0.34</v>
      </c>
      <c r="N88" s="73">
        <v>0</v>
      </c>
      <c r="O88" s="46">
        <v>0</v>
      </c>
      <c r="P88" s="46">
        <v>0</v>
      </c>
      <c r="Q88" s="46">
        <v>-60</v>
      </c>
      <c r="R88" s="46">
        <v>0</v>
      </c>
      <c r="S88" s="74">
        <v>0</v>
      </c>
      <c r="U88" s="73">
        <v>-60</v>
      </c>
      <c r="V88" s="74">
        <v>1.75</v>
      </c>
      <c r="W88">
        <v>1.41</v>
      </c>
      <c r="X88">
        <v>0</v>
      </c>
      <c r="Y88">
        <v>-60</v>
      </c>
      <c r="Z88">
        <v>0.34</v>
      </c>
      <c r="AA88">
        <v>0</v>
      </c>
    </row>
    <row r="89" spans="7:27">
      <c r="G89" t="s">
        <v>131</v>
      </c>
      <c r="H89" s="73">
        <v>5.82</v>
      </c>
      <c r="I89" s="46">
        <v>0</v>
      </c>
      <c r="J89" s="46">
        <v>0.95</v>
      </c>
      <c r="K89" s="46">
        <v>0</v>
      </c>
      <c r="L89" s="46">
        <v>0</v>
      </c>
      <c r="M89" s="74">
        <v>0.15</v>
      </c>
      <c r="N89" s="73">
        <v>0</v>
      </c>
      <c r="O89" s="46">
        <v>0</v>
      </c>
      <c r="P89" s="46">
        <v>0</v>
      </c>
      <c r="Q89" s="46">
        <v>-59</v>
      </c>
      <c r="R89" s="46">
        <v>0</v>
      </c>
      <c r="S89" s="74">
        <v>0</v>
      </c>
      <c r="U89" s="73">
        <v>-59</v>
      </c>
      <c r="V89" s="74">
        <v>6.92</v>
      </c>
      <c r="W89">
        <v>5.82</v>
      </c>
      <c r="X89">
        <v>0</v>
      </c>
      <c r="Y89">
        <v>-59</v>
      </c>
      <c r="Z89">
        <v>0.15</v>
      </c>
      <c r="AA89">
        <v>0.95</v>
      </c>
    </row>
    <row r="90" spans="7:27">
      <c r="G90" t="s">
        <v>132</v>
      </c>
      <c r="H90" s="73">
        <v>7.17</v>
      </c>
      <c r="I90" s="46">
        <v>0</v>
      </c>
      <c r="J90" s="46">
        <v>1.31</v>
      </c>
      <c r="K90" s="46">
        <v>0</v>
      </c>
      <c r="L90" s="46">
        <v>0</v>
      </c>
      <c r="M90" s="74">
        <v>0.18</v>
      </c>
      <c r="N90" s="73">
        <v>0</v>
      </c>
      <c r="O90" s="46">
        <v>0</v>
      </c>
      <c r="P90" s="46">
        <v>0</v>
      </c>
      <c r="Q90" s="46">
        <v>-61</v>
      </c>
      <c r="R90" s="46">
        <v>0</v>
      </c>
      <c r="S90" s="74">
        <v>0</v>
      </c>
      <c r="U90" s="73">
        <v>-61</v>
      </c>
      <c r="V90" s="74">
        <v>8.66</v>
      </c>
      <c r="W90">
        <v>7.17</v>
      </c>
      <c r="X90">
        <v>0</v>
      </c>
      <c r="Y90">
        <v>-61</v>
      </c>
      <c r="Z90">
        <v>0.18</v>
      </c>
      <c r="AA90">
        <v>1.31</v>
      </c>
    </row>
    <row r="91" spans="7:27">
      <c r="G91" t="s">
        <v>133</v>
      </c>
      <c r="H91" s="73">
        <v>0.74</v>
      </c>
      <c r="I91" s="46">
        <v>0</v>
      </c>
      <c r="J91" s="46">
        <v>0.36</v>
      </c>
      <c r="K91" s="46">
        <v>0</v>
      </c>
      <c r="L91" s="46">
        <v>0</v>
      </c>
      <c r="M91" s="74">
        <v>0.03</v>
      </c>
      <c r="N91" s="73">
        <v>0</v>
      </c>
      <c r="O91" s="46">
        <v>0</v>
      </c>
      <c r="P91" s="46">
        <v>0</v>
      </c>
      <c r="Q91" s="46">
        <v>-61</v>
      </c>
      <c r="R91" s="46">
        <v>0</v>
      </c>
      <c r="S91" s="74">
        <v>0</v>
      </c>
      <c r="U91" s="73">
        <v>-61</v>
      </c>
      <c r="V91" s="74">
        <v>1.1299999999999999</v>
      </c>
      <c r="W91">
        <v>0.74</v>
      </c>
      <c r="X91">
        <v>0</v>
      </c>
      <c r="Y91">
        <v>-61</v>
      </c>
      <c r="Z91">
        <v>0.03</v>
      </c>
      <c r="AA91">
        <v>0.36</v>
      </c>
    </row>
    <row r="92" spans="7:27">
      <c r="G92" t="s">
        <v>134</v>
      </c>
      <c r="H92" s="73">
        <v>2.04</v>
      </c>
      <c r="I92" s="46">
        <v>0</v>
      </c>
      <c r="J92" s="46">
        <v>0.69</v>
      </c>
      <c r="K92" s="46">
        <v>0</v>
      </c>
      <c r="L92" s="46">
        <v>0</v>
      </c>
      <c r="M92" s="74">
        <v>0.04</v>
      </c>
      <c r="N92" s="73">
        <v>0</v>
      </c>
      <c r="O92" s="46">
        <v>0</v>
      </c>
      <c r="P92" s="46">
        <v>0</v>
      </c>
      <c r="Q92" s="46">
        <v>-62</v>
      </c>
      <c r="R92" s="46">
        <v>0</v>
      </c>
      <c r="S92" s="74">
        <v>0</v>
      </c>
      <c r="U92" s="73">
        <v>-62</v>
      </c>
      <c r="V92" s="74">
        <v>2.77</v>
      </c>
      <c r="W92">
        <v>2.04</v>
      </c>
      <c r="X92">
        <v>0</v>
      </c>
      <c r="Y92">
        <v>-62</v>
      </c>
      <c r="Z92">
        <v>0.04</v>
      </c>
      <c r="AA92">
        <v>0.69</v>
      </c>
    </row>
    <row r="93" spans="7:27">
      <c r="G93" t="s">
        <v>135</v>
      </c>
      <c r="H93" s="73">
        <v>4.01</v>
      </c>
      <c r="I93" s="46">
        <v>0</v>
      </c>
      <c r="J93" s="46">
        <v>1.54</v>
      </c>
      <c r="K93" s="46">
        <v>0</v>
      </c>
      <c r="L93" s="46">
        <v>0</v>
      </c>
      <c r="M93" s="74">
        <v>0.06</v>
      </c>
      <c r="N93" s="73">
        <v>0</v>
      </c>
      <c r="O93" s="46">
        <v>0</v>
      </c>
      <c r="P93" s="46">
        <v>0</v>
      </c>
      <c r="Q93" s="46">
        <v>-64</v>
      </c>
      <c r="R93" s="46">
        <v>0</v>
      </c>
      <c r="S93" s="74">
        <v>0</v>
      </c>
      <c r="U93" s="73">
        <v>-64</v>
      </c>
      <c r="V93" s="74">
        <v>5.61</v>
      </c>
      <c r="W93">
        <v>4.01</v>
      </c>
      <c r="X93">
        <v>0</v>
      </c>
      <c r="Y93">
        <v>-64</v>
      </c>
      <c r="Z93">
        <v>0.06</v>
      </c>
      <c r="AA93">
        <v>1.54</v>
      </c>
    </row>
    <row r="94" spans="7:27">
      <c r="G94" t="s">
        <v>136</v>
      </c>
      <c r="H94" s="73">
        <v>4.3499999999999996</v>
      </c>
      <c r="I94" s="46">
        <v>0</v>
      </c>
      <c r="J94" s="46">
        <v>1.85</v>
      </c>
      <c r="K94" s="46">
        <v>0</v>
      </c>
      <c r="L94" s="46">
        <v>0</v>
      </c>
      <c r="M94" s="74">
        <v>7.0000000000000007E-2</v>
      </c>
      <c r="N94" s="73">
        <v>0</v>
      </c>
      <c r="O94" s="46">
        <v>0</v>
      </c>
      <c r="P94" s="46">
        <v>0</v>
      </c>
      <c r="Q94" s="46">
        <v>-64</v>
      </c>
      <c r="R94" s="46">
        <v>0</v>
      </c>
      <c r="S94" s="74">
        <v>0</v>
      </c>
      <c r="U94" s="73">
        <v>-64</v>
      </c>
      <c r="V94" s="74">
        <v>6.27</v>
      </c>
      <c r="W94">
        <v>4.3499999999999996</v>
      </c>
      <c r="X94">
        <v>0</v>
      </c>
      <c r="Y94">
        <v>-64</v>
      </c>
      <c r="Z94">
        <v>7.0000000000000007E-2</v>
      </c>
      <c r="AA94">
        <v>1.85</v>
      </c>
    </row>
    <row r="95" spans="7:27">
      <c r="G95" t="s">
        <v>137</v>
      </c>
      <c r="H95" s="73">
        <v>1.54</v>
      </c>
      <c r="I95" s="46">
        <v>0</v>
      </c>
      <c r="J95" s="46">
        <v>0.72</v>
      </c>
      <c r="K95" s="46">
        <v>0</v>
      </c>
      <c r="L95" s="46">
        <v>0</v>
      </c>
      <c r="M95" s="74">
        <v>0.03</v>
      </c>
      <c r="N95" s="73">
        <v>0</v>
      </c>
      <c r="O95" s="46">
        <v>0</v>
      </c>
      <c r="P95" s="46">
        <v>0</v>
      </c>
      <c r="Q95" s="46">
        <v>-67</v>
      </c>
      <c r="R95" s="46">
        <v>0</v>
      </c>
      <c r="S95" s="74">
        <v>0</v>
      </c>
      <c r="U95" s="73">
        <v>-67</v>
      </c>
      <c r="V95" s="74">
        <v>2.29</v>
      </c>
      <c r="W95">
        <v>1.54</v>
      </c>
      <c r="X95">
        <v>0</v>
      </c>
      <c r="Y95">
        <v>-67</v>
      </c>
      <c r="Z95">
        <v>0.03</v>
      </c>
      <c r="AA95">
        <v>0.72</v>
      </c>
    </row>
    <row r="96" spans="7:27">
      <c r="G96" t="s">
        <v>138</v>
      </c>
      <c r="H96" s="73">
        <v>1.38</v>
      </c>
      <c r="I96" s="46">
        <v>0</v>
      </c>
      <c r="J96" s="46">
        <v>1.1599999999999999</v>
      </c>
      <c r="K96" s="46">
        <v>0</v>
      </c>
      <c r="L96" s="46">
        <v>0</v>
      </c>
      <c r="M96" s="74">
        <v>0.03</v>
      </c>
      <c r="N96" s="73">
        <v>0</v>
      </c>
      <c r="O96" s="46">
        <v>0</v>
      </c>
      <c r="P96" s="46">
        <v>0</v>
      </c>
      <c r="Q96" s="46">
        <v>-70</v>
      </c>
      <c r="R96" s="46">
        <v>0</v>
      </c>
      <c r="S96" s="74">
        <v>0</v>
      </c>
      <c r="U96" s="73">
        <v>-70</v>
      </c>
      <c r="V96" s="74">
        <v>2.57</v>
      </c>
      <c r="W96">
        <v>1.38</v>
      </c>
      <c r="X96">
        <v>0</v>
      </c>
      <c r="Y96">
        <v>-70</v>
      </c>
      <c r="Z96">
        <v>0.03</v>
      </c>
      <c r="AA96">
        <v>1.1599999999999999</v>
      </c>
    </row>
    <row r="97" spans="1:83">
      <c r="G97" t="s">
        <v>139</v>
      </c>
      <c r="H97" s="73">
        <v>1.4</v>
      </c>
      <c r="I97" s="46">
        <v>0</v>
      </c>
      <c r="J97" s="46">
        <v>2.2000000000000002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-72</v>
      </c>
      <c r="R97" s="46">
        <v>0</v>
      </c>
      <c r="S97" s="74">
        <v>0</v>
      </c>
      <c r="U97" s="73">
        <v>-72</v>
      </c>
      <c r="V97" s="74">
        <v>3.66</v>
      </c>
      <c r="W97">
        <v>1.4</v>
      </c>
      <c r="X97">
        <v>0</v>
      </c>
      <c r="Y97">
        <v>-72</v>
      </c>
      <c r="Z97">
        <v>0.06</v>
      </c>
      <c r="AA97">
        <v>2.2000000000000002</v>
      </c>
    </row>
    <row r="98" spans="1:83">
      <c r="G98" t="s">
        <v>140</v>
      </c>
      <c r="H98" s="73">
        <v>2.9</v>
      </c>
      <c r="I98" s="46">
        <v>0</v>
      </c>
      <c r="J98" s="46">
        <v>6.04</v>
      </c>
      <c r="K98" s="46">
        <v>0</v>
      </c>
      <c r="L98" s="46">
        <v>0</v>
      </c>
      <c r="M98" s="74">
        <v>0.12</v>
      </c>
      <c r="N98" s="73">
        <v>0</v>
      </c>
      <c r="O98" s="46">
        <v>0</v>
      </c>
      <c r="P98" s="46">
        <v>0</v>
      </c>
      <c r="Q98" s="46">
        <v>-75</v>
      </c>
      <c r="R98" s="46">
        <v>0</v>
      </c>
      <c r="S98" s="74">
        <v>0</v>
      </c>
      <c r="U98" s="73">
        <v>-75</v>
      </c>
      <c r="V98" s="74">
        <v>9.06</v>
      </c>
      <c r="W98">
        <v>2.9</v>
      </c>
      <c r="X98">
        <v>0</v>
      </c>
      <c r="Y98">
        <v>-75</v>
      </c>
      <c r="Z98">
        <v>0.12</v>
      </c>
      <c r="AA98">
        <v>6.04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8.6602500000000013E-2</v>
      </c>
      <c r="I99" s="69">
        <f t="shared" ref="I99:BQ99" si="1">SUM(I3:I98)/4000</f>
        <v>0</v>
      </c>
      <c r="J99" s="69">
        <f t="shared" si="1"/>
        <v>0.18647</v>
      </c>
      <c r="K99" s="69">
        <f t="shared" si="1"/>
        <v>0</v>
      </c>
      <c r="L99" s="69">
        <f t="shared" si="1"/>
        <v>0</v>
      </c>
      <c r="M99" s="69">
        <f t="shared" si="1"/>
        <v>5.6377500000000011E-2</v>
      </c>
      <c r="N99" s="68">
        <f t="shared" si="1"/>
        <v>-0.57650000000000001</v>
      </c>
      <c r="O99" s="69">
        <f t="shared" si="1"/>
        <v>-3.1637499999999998</v>
      </c>
      <c r="P99" s="69">
        <f t="shared" si="1"/>
        <v>-1.1012500000000001</v>
      </c>
      <c r="Q99" s="69">
        <f t="shared" si="1"/>
        <v>-0.77700000000000002</v>
      </c>
      <c r="R99" s="69">
        <f t="shared" si="1"/>
        <v>0</v>
      </c>
      <c r="S99" s="70">
        <f t="shared" si="1"/>
        <v>0</v>
      </c>
      <c r="U99" s="68">
        <f t="shared" si="1"/>
        <v>-5.6185</v>
      </c>
      <c r="V99" s="70">
        <f t="shared" si="1"/>
        <v>0.32945000000000008</v>
      </c>
      <c r="W99">
        <f t="shared" si="1"/>
        <v>-0.48989749999999999</v>
      </c>
      <c r="X99">
        <f t="shared" si="1"/>
        <v>-3.1637499999999998</v>
      </c>
      <c r="Y99">
        <f t="shared" si="1"/>
        <v>-0.77700000000000002</v>
      </c>
      <c r="Z99">
        <f t="shared" si="1"/>
        <v>5.6377500000000011E-2</v>
      </c>
      <c r="AA99">
        <f t="shared" si="1"/>
        <v>-0.91478000000000004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Z3" activePane="bottomRight" state="frozen"/>
      <selection sqref="A1:D35"/>
      <selection pane="topRight" sqref="A1:D35"/>
      <selection pane="bottomLeft" sqref="A1:D35"/>
      <selection pane="bottomRight" activeCell="CJ3" sqref="CJ3:C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8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556</v>
      </c>
      <c r="AG1" t="s">
        <v>558</v>
      </c>
      <c r="AH1" t="s">
        <v>560</v>
      </c>
      <c r="AI1" t="s">
        <v>562</v>
      </c>
      <c r="AJ1" t="s">
        <v>550</v>
      </c>
      <c r="AK1" t="s">
        <v>565</v>
      </c>
      <c r="AL1" t="s">
        <v>548</v>
      </c>
      <c r="AM1" t="s">
        <v>568</v>
      </c>
      <c r="AN1" t="s">
        <v>542</v>
      </c>
      <c r="AO1" t="s">
        <v>571</v>
      </c>
      <c r="AP1" t="s">
        <v>548</v>
      </c>
      <c r="AQ1" t="s">
        <v>546</v>
      </c>
      <c r="AR1" t="s">
        <v>575</v>
      </c>
      <c r="AS1" t="s">
        <v>577</v>
      </c>
      <c r="AT1" t="s">
        <v>579</v>
      </c>
      <c r="AU1" t="s">
        <v>550</v>
      </c>
      <c r="AV1" t="s">
        <v>550</v>
      </c>
      <c r="AW1" t="s">
        <v>583</v>
      </c>
      <c r="AX1" t="s">
        <v>14</v>
      </c>
      <c r="AY1" t="s">
        <v>586</v>
      </c>
      <c r="AZ1" t="s">
        <v>588</v>
      </c>
      <c r="BA1" t="s">
        <v>590</v>
      </c>
      <c r="BB1" t="s">
        <v>592</v>
      </c>
      <c r="BC1" t="s">
        <v>550</v>
      </c>
      <c r="BD1" t="s">
        <v>568</v>
      </c>
      <c r="BE1" t="s">
        <v>596</v>
      </c>
      <c r="BF1" t="s">
        <v>598</v>
      </c>
      <c r="BG1" t="s">
        <v>600</v>
      </c>
      <c r="BH1" t="s">
        <v>550</v>
      </c>
      <c r="BI1" t="s">
        <v>540</v>
      </c>
      <c r="BJ1" t="s">
        <v>550</v>
      </c>
      <c r="BK1" t="s">
        <v>550</v>
      </c>
      <c r="BL1" t="s">
        <v>550</v>
      </c>
      <c r="BM1" t="s">
        <v>607</v>
      </c>
      <c r="BN1" t="s">
        <v>609</v>
      </c>
      <c r="BO1" t="s">
        <v>611</v>
      </c>
      <c r="BP1" t="s">
        <v>613</v>
      </c>
      <c r="BQ1" t="s">
        <v>615</v>
      </c>
      <c r="BR1" t="s">
        <v>617</v>
      </c>
      <c r="BS1" t="s">
        <v>18</v>
      </c>
      <c r="BT1" t="s">
        <v>620</v>
      </c>
      <c r="BU1" t="s">
        <v>622</v>
      </c>
      <c r="BV1" t="s">
        <v>624</v>
      </c>
      <c r="BW1" t="s">
        <v>562</v>
      </c>
      <c r="BX1" t="s">
        <v>554</v>
      </c>
      <c r="BY1" t="s">
        <v>548</v>
      </c>
      <c r="BZ1" t="s">
        <v>620</v>
      </c>
      <c r="CA1" t="s">
        <v>451</v>
      </c>
      <c r="CB1" t="s">
        <v>632</v>
      </c>
      <c r="CC1" t="s">
        <v>600</v>
      </c>
      <c r="CD1" t="s">
        <v>552</v>
      </c>
      <c r="CE1" t="s">
        <v>620</v>
      </c>
      <c r="CF1" t="s">
        <v>637</v>
      </c>
      <c r="CG1" t="s">
        <v>639</v>
      </c>
      <c r="CH1" t="s">
        <v>641</v>
      </c>
      <c r="CI1" t="s">
        <v>643</v>
      </c>
      <c r="CJ1" t="s">
        <v>645</v>
      </c>
    </row>
    <row r="2" spans="1:8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45488</v>
      </c>
      <c r="W2" s="28" t="s">
        <v>369</v>
      </c>
      <c r="X2" t="s">
        <v>240</v>
      </c>
      <c r="Y2" t="s">
        <v>149</v>
      </c>
      <c r="Z2" t="s">
        <v>369</v>
      </c>
      <c r="AA2" t="s">
        <v>145</v>
      </c>
      <c r="AB2" t="s">
        <v>148</v>
      </c>
      <c r="AC2" t="s">
        <v>226</v>
      </c>
      <c r="AD2" t="s">
        <v>145</v>
      </c>
      <c r="AE2" t="s">
        <v>145</v>
      </c>
      <c r="AF2" t="s">
        <v>145</v>
      </c>
      <c r="AG2" t="s">
        <v>358</v>
      </c>
      <c r="AH2" t="s">
        <v>148</v>
      </c>
      <c r="AI2" t="s">
        <v>145</v>
      </c>
      <c r="AJ2" t="s">
        <v>249</v>
      </c>
      <c r="AK2" t="s">
        <v>145</v>
      </c>
      <c r="AL2" t="s">
        <v>145</v>
      </c>
      <c r="AM2" t="s">
        <v>145</v>
      </c>
      <c r="AN2" t="s">
        <v>148</v>
      </c>
      <c r="AO2" t="s">
        <v>146</v>
      </c>
      <c r="AP2" t="s">
        <v>148</v>
      </c>
      <c r="AQ2" t="s">
        <v>146</v>
      </c>
      <c r="AR2" t="s">
        <v>146</v>
      </c>
      <c r="AS2" t="s">
        <v>145</v>
      </c>
      <c r="AT2" t="s">
        <v>149</v>
      </c>
      <c r="AU2" t="s">
        <v>279</v>
      </c>
      <c r="AV2" t="s">
        <v>276</v>
      </c>
      <c r="AW2" t="s">
        <v>146</v>
      </c>
      <c r="AX2" t="s">
        <v>145</v>
      </c>
      <c r="AY2" t="s">
        <v>149</v>
      </c>
      <c r="AZ2" t="s">
        <v>145</v>
      </c>
      <c r="BA2" t="s">
        <v>146</v>
      </c>
      <c r="BB2" t="s">
        <v>146</v>
      </c>
      <c r="BC2" t="s">
        <v>263</v>
      </c>
      <c r="BD2" t="s">
        <v>149</v>
      </c>
      <c r="BE2" t="s">
        <v>145</v>
      </c>
      <c r="BF2" t="s">
        <v>149</v>
      </c>
      <c r="BG2" t="s">
        <v>145</v>
      </c>
      <c r="BH2" t="s">
        <v>262</v>
      </c>
      <c r="BI2" t="s">
        <v>145</v>
      </c>
      <c r="BJ2" t="s">
        <v>275</v>
      </c>
      <c r="BK2" t="s">
        <v>231</v>
      </c>
      <c r="BL2" t="s">
        <v>277</v>
      </c>
      <c r="BM2" t="s">
        <v>145</v>
      </c>
      <c r="BN2" t="s">
        <v>145</v>
      </c>
      <c r="BO2" t="s">
        <v>146</v>
      </c>
      <c r="BP2" t="s">
        <v>145</v>
      </c>
      <c r="BQ2" t="s">
        <v>146</v>
      </c>
      <c r="BR2" t="s">
        <v>369</v>
      </c>
      <c r="BS2" t="s">
        <v>149</v>
      </c>
      <c r="BT2" t="s">
        <v>145</v>
      </c>
      <c r="BU2" t="s">
        <v>148</v>
      </c>
      <c r="BV2" t="s">
        <v>146</v>
      </c>
      <c r="BW2" t="s">
        <v>145</v>
      </c>
      <c r="BX2" t="s">
        <v>145</v>
      </c>
      <c r="BY2" t="s">
        <v>145</v>
      </c>
      <c r="BZ2" t="s">
        <v>145</v>
      </c>
      <c r="CA2" t="s">
        <v>630</v>
      </c>
      <c r="CB2" t="s">
        <v>148</v>
      </c>
      <c r="CC2" t="s">
        <v>145</v>
      </c>
      <c r="CD2" t="s">
        <v>145</v>
      </c>
      <c r="CE2" t="s">
        <v>148</v>
      </c>
      <c r="CF2" t="s">
        <v>145</v>
      </c>
      <c r="CG2" t="s">
        <v>149</v>
      </c>
      <c r="CH2" t="s">
        <v>145</v>
      </c>
      <c r="CI2" t="s">
        <v>149</v>
      </c>
      <c r="CJ2" t="s">
        <v>149</v>
      </c>
    </row>
    <row r="3" spans="1:8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1092.23</v>
      </c>
      <c r="I3" s="53">
        <v>450.86</v>
      </c>
      <c r="J3" s="53">
        <v>685.08</v>
      </c>
      <c r="K3" s="53">
        <v>140.47</v>
      </c>
      <c r="L3" s="53">
        <v>6.72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648</v>
      </c>
      <c r="W3">
        <v>1.92</v>
      </c>
      <c r="X3">
        <v>7.68</v>
      </c>
      <c r="Y3">
        <v>96.04</v>
      </c>
      <c r="Z3">
        <v>4.8</v>
      </c>
      <c r="AA3">
        <v>54.02</v>
      </c>
      <c r="AB3">
        <v>37.1</v>
      </c>
      <c r="AC3">
        <v>0.97</v>
      </c>
      <c r="AD3">
        <v>0</v>
      </c>
      <c r="AE3">
        <v>0</v>
      </c>
      <c r="AF3">
        <v>21.13</v>
      </c>
      <c r="AG3">
        <v>0.62</v>
      </c>
      <c r="AH3">
        <v>6.13</v>
      </c>
      <c r="AI3">
        <v>0</v>
      </c>
      <c r="AJ3">
        <v>0.48</v>
      </c>
      <c r="AK3">
        <v>24.01</v>
      </c>
      <c r="AL3">
        <v>0</v>
      </c>
      <c r="AM3">
        <v>0</v>
      </c>
      <c r="AN3">
        <v>37.1</v>
      </c>
      <c r="AO3">
        <v>67.23</v>
      </c>
      <c r="AP3">
        <v>37.1</v>
      </c>
      <c r="AQ3">
        <v>18.010000000000002</v>
      </c>
      <c r="AR3">
        <v>12.15</v>
      </c>
      <c r="AS3">
        <v>48.02</v>
      </c>
      <c r="AT3">
        <v>96.04</v>
      </c>
      <c r="AU3">
        <v>0.67</v>
      </c>
      <c r="AV3">
        <v>0.87</v>
      </c>
      <c r="AW3">
        <v>47.5</v>
      </c>
      <c r="AX3">
        <v>134.46</v>
      </c>
      <c r="AY3">
        <v>48.02</v>
      </c>
      <c r="AZ3">
        <v>23.93</v>
      </c>
      <c r="BA3">
        <v>64.540000000000006</v>
      </c>
      <c r="BB3">
        <v>83.73</v>
      </c>
      <c r="BC3">
        <v>0.61</v>
      </c>
      <c r="BD3">
        <v>27.85</v>
      </c>
      <c r="BE3">
        <v>24.01</v>
      </c>
      <c r="BF3">
        <v>163.51</v>
      </c>
      <c r="BG3">
        <v>0</v>
      </c>
      <c r="BH3">
        <v>1.58</v>
      </c>
      <c r="BI3">
        <v>24.01</v>
      </c>
      <c r="BJ3">
        <v>0.52</v>
      </c>
      <c r="BK3">
        <v>0.87</v>
      </c>
      <c r="BL3">
        <v>0.36</v>
      </c>
      <c r="BM3">
        <v>48.02</v>
      </c>
      <c r="BN3">
        <v>2.88</v>
      </c>
      <c r="BO3">
        <v>66.45</v>
      </c>
      <c r="BP3">
        <v>11.67</v>
      </c>
      <c r="BQ3">
        <v>90.28</v>
      </c>
      <c r="BR3">
        <v>0</v>
      </c>
      <c r="BS3">
        <v>240.1</v>
      </c>
      <c r="BT3">
        <v>0</v>
      </c>
      <c r="BU3">
        <v>0</v>
      </c>
      <c r="BV3">
        <v>0</v>
      </c>
      <c r="BW3">
        <v>72.03</v>
      </c>
      <c r="BX3">
        <v>96.04</v>
      </c>
      <c r="BY3">
        <v>144.06</v>
      </c>
      <c r="BZ3">
        <v>96.04</v>
      </c>
      <c r="CA3">
        <v>0</v>
      </c>
      <c r="CB3">
        <v>8.16</v>
      </c>
      <c r="CC3">
        <v>192.08</v>
      </c>
      <c r="CD3">
        <v>24.01</v>
      </c>
      <c r="CE3">
        <v>14.88</v>
      </c>
      <c r="CF3">
        <v>38.42</v>
      </c>
      <c r="CG3">
        <v>12.65</v>
      </c>
      <c r="CH3">
        <v>0</v>
      </c>
      <c r="CI3">
        <v>0</v>
      </c>
      <c r="CJ3">
        <v>0</v>
      </c>
    </row>
    <row r="4" spans="1:88">
      <c r="A4" t="s">
        <v>234</v>
      </c>
      <c r="B4" t="s">
        <v>226</v>
      </c>
      <c r="C4" t="s">
        <v>228</v>
      </c>
      <c r="G4" t="s">
        <v>46</v>
      </c>
      <c r="H4" s="73">
        <v>1092.23</v>
      </c>
      <c r="I4" s="46">
        <v>450.86</v>
      </c>
      <c r="J4" s="46">
        <v>685.08</v>
      </c>
      <c r="K4" s="46">
        <v>140.47</v>
      </c>
      <c r="L4" s="46">
        <v>6.72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1.92</v>
      </c>
      <c r="X4">
        <v>7.68</v>
      </c>
      <c r="Y4">
        <v>96.04</v>
      </c>
      <c r="Z4">
        <v>4.8</v>
      </c>
      <c r="AA4">
        <v>54.02</v>
      </c>
      <c r="AB4">
        <v>37.1</v>
      </c>
      <c r="AC4">
        <v>0.97</v>
      </c>
      <c r="AD4">
        <v>0</v>
      </c>
      <c r="AE4">
        <v>0</v>
      </c>
      <c r="AF4">
        <v>21.13</v>
      </c>
      <c r="AG4">
        <v>0.62</v>
      </c>
      <c r="AH4">
        <v>6.13</v>
      </c>
      <c r="AI4">
        <v>0</v>
      </c>
      <c r="AJ4">
        <v>0.48</v>
      </c>
      <c r="AK4">
        <v>24.01</v>
      </c>
      <c r="AL4">
        <v>0</v>
      </c>
      <c r="AM4">
        <v>0</v>
      </c>
      <c r="AN4">
        <v>37.1</v>
      </c>
      <c r="AO4">
        <v>67.23</v>
      </c>
      <c r="AP4">
        <v>37.1</v>
      </c>
      <c r="AQ4">
        <v>18.010000000000002</v>
      </c>
      <c r="AR4">
        <v>12.15</v>
      </c>
      <c r="AS4">
        <v>48.02</v>
      </c>
      <c r="AT4">
        <v>96.04</v>
      </c>
      <c r="AU4">
        <v>0.67</v>
      </c>
      <c r="AV4">
        <v>0.87</v>
      </c>
      <c r="AW4">
        <v>47.5</v>
      </c>
      <c r="AX4">
        <v>134.46</v>
      </c>
      <c r="AY4">
        <v>48.02</v>
      </c>
      <c r="AZ4">
        <v>23.93</v>
      </c>
      <c r="BA4">
        <v>64.540000000000006</v>
      </c>
      <c r="BB4">
        <v>83.73</v>
      </c>
      <c r="BC4">
        <v>0.61</v>
      </c>
      <c r="BD4">
        <v>27.85</v>
      </c>
      <c r="BE4">
        <v>24.01</v>
      </c>
      <c r="BF4">
        <v>163.51</v>
      </c>
      <c r="BG4">
        <v>0</v>
      </c>
      <c r="BH4">
        <v>1.58</v>
      </c>
      <c r="BI4">
        <v>24.01</v>
      </c>
      <c r="BJ4">
        <v>0.52</v>
      </c>
      <c r="BK4">
        <v>0.87</v>
      </c>
      <c r="BL4">
        <v>0.36</v>
      </c>
      <c r="BM4">
        <v>48.02</v>
      </c>
      <c r="BN4">
        <v>2.88</v>
      </c>
      <c r="BO4">
        <v>66.45</v>
      </c>
      <c r="BP4">
        <v>11.67</v>
      </c>
      <c r="BQ4">
        <v>90.28</v>
      </c>
      <c r="BR4">
        <v>0</v>
      </c>
      <c r="BS4">
        <v>240.1</v>
      </c>
      <c r="BT4">
        <v>0</v>
      </c>
      <c r="BU4">
        <v>0</v>
      </c>
      <c r="BV4">
        <v>0</v>
      </c>
      <c r="BW4">
        <v>72.03</v>
      </c>
      <c r="BX4">
        <v>96.04</v>
      </c>
      <c r="BY4">
        <v>144.06</v>
      </c>
      <c r="BZ4">
        <v>96.04</v>
      </c>
      <c r="CA4">
        <v>0</v>
      </c>
      <c r="CB4">
        <v>8.16</v>
      </c>
      <c r="CC4">
        <v>192.08</v>
      </c>
      <c r="CD4">
        <v>24.01</v>
      </c>
      <c r="CE4">
        <v>14.88</v>
      </c>
      <c r="CF4">
        <v>38.42</v>
      </c>
      <c r="CG4">
        <v>12.65</v>
      </c>
      <c r="CH4">
        <v>0</v>
      </c>
      <c r="CI4">
        <v>0</v>
      </c>
      <c r="CJ4">
        <v>0</v>
      </c>
    </row>
    <row r="5" spans="1:88">
      <c r="A5" t="s">
        <v>235</v>
      </c>
      <c r="B5" t="s">
        <v>227</v>
      </c>
      <c r="C5" t="s">
        <v>229</v>
      </c>
      <c r="G5" t="s">
        <v>47</v>
      </c>
      <c r="H5" s="73">
        <v>1092.23</v>
      </c>
      <c r="I5" s="46">
        <v>450.86</v>
      </c>
      <c r="J5" s="46">
        <v>685.08</v>
      </c>
      <c r="K5" s="46">
        <v>140.47</v>
      </c>
      <c r="L5" s="46">
        <v>6.72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1.92</v>
      </c>
      <c r="X5">
        <v>7.68</v>
      </c>
      <c r="Y5">
        <v>96.04</v>
      </c>
      <c r="Z5">
        <v>4.8</v>
      </c>
      <c r="AA5">
        <v>54.02</v>
      </c>
      <c r="AB5">
        <v>37.1</v>
      </c>
      <c r="AC5">
        <v>0.97</v>
      </c>
      <c r="AD5">
        <v>0</v>
      </c>
      <c r="AE5">
        <v>0</v>
      </c>
      <c r="AF5">
        <v>21.13</v>
      </c>
      <c r="AG5">
        <v>0.62</v>
      </c>
      <c r="AH5">
        <v>6.13</v>
      </c>
      <c r="AI5">
        <v>0</v>
      </c>
      <c r="AJ5">
        <v>0.48</v>
      </c>
      <c r="AK5">
        <v>24.01</v>
      </c>
      <c r="AL5">
        <v>0</v>
      </c>
      <c r="AM5">
        <v>0</v>
      </c>
      <c r="AN5">
        <v>37.1</v>
      </c>
      <c r="AO5">
        <v>67.23</v>
      </c>
      <c r="AP5">
        <v>37.1</v>
      </c>
      <c r="AQ5">
        <v>18.010000000000002</v>
      </c>
      <c r="AR5">
        <v>12.15</v>
      </c>
      <c r="AS5">
        <v>48.02</v>
      </c>
      <c r="AT5">
        <v>96.04</v>
      </c>
      <c r="AU5">
        <v>0.67</v>
      </c>
      <c r="AV5">
        <v>0.87</v>
      </c>
      <c r="AW5">
        <v>47.5</v>
      </c>
      <c r="AX5">
        <v>134.46</v>
      </c>
      <c r="AY5">
        <v>48.02</v>
      </c>
      <c r="AZ5">
        <v>23.93</v>
      </c>
      <c r="BA5">
        <v>64.540000000000006</v>
      </c>
      <c r="BB5">
        <v>83.73</v>
      </c>
      <c r="BC5">
        <v>0.61</v>
      </c>
      <c r="BD5">
        <v>27.85</v>
      </c>
      <c r="BE5">
        <v>24.01</v>
      </c>
      <c r="BF5">
        <v>163.51</v>
      </c>
      <c r="BG5">
        <v>0</v>
      </c>
      <c r="BH5">
        <v>1.58</v>
      </c>
      <c r="BI5">
        <v>24.01</v>
      </c>
      <c r="BJ5">
        <v>0.52</v>
      </c>
      <c r="BK5">
        <v>0.87</v>
      </c>
      <c r="BL5">
        <v>0.36</v>
      </c>
      <c r="BM5">
        <v>48.02</v>
      </c>
      <c r="BN5">
        <v>2.88</v>
      </c>
      <c r="BO5">
        <v>66.45</v>
      </c>
      <c r="BP5">
        <v>11.67</v>
      </c>
      <c r="BQ5">
        <v>90.28</v>
      </c>
      <c r="BR5">
        <v>0</v>
      </c>
      <c r="BS5">
        <v>240.1</v>
      </c>
      <c r="BT5">
        <v>0</v>
      </c>
      <c r="BU5">
        <v>0</v>
      </c>
      <c r="BV5">
        <v>0</v>
      </c>
      <c r="BW5">
        <v>72.03</v>
      </c>
      <c r="BX5">
        <v>96.04</v>
      </c>
      <c r="BY5">
        <v>144.06</v>
      </c>
      <c r="BZ5">
        <v>96.04</v>
      </c>
      <c r="CA5">
        <v>0</v>
      </c>
      <c r="CB5">
        <v>8.16</v>
      </c>
      <c r="CC5">
        <v>192.08</v>
      </c>
      <c r="CD5">
        <v>24.01</v>
      </c>
      <c r="CE5">
        <v>14.88</v>
      </c>
      <c r="CF5">
        <v>38.42</v>
      </c>
      <c r="CG5">
        <v>12.65</v>
      </c>
      <c r="CH5">
        <v>0</v>
      </c>
      <c r="CI5">
        <v>0</v>
      </c>
      <c r="CJ5">
        <v>0</v>
      </c>
    </row>
    <row r="6" spans="1:88">
      <c r="A6" t="s">
        <v>236</v>
      </c>
      <c r="B6" t="s">
        <v>258</v>
      </c>
      <c r="C6" t="s">
        <v>230</v>
      </c>
      <c r="G6" t="s">
        <v>48</v>
      </c>
      <c r="H6" s="73">
        <v>1092.23</v>
      </c>
      <c r="I6" s="46">
        <v>450.86</v>
      </c>
      <c r="J6" s="46">
        <v>685.08</v>
      </c>
      <c r="K6" s="46">
        <v>140.47</v>
      </c>
      <c r="L6" s="46">
        <v>6.72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1.92</v>
      </c>
      <c r="X6">
        <v>7.68</v>
      </c>
      <c r="Y6">
        <v>96.04</v>
      </c>
      <c r="Z6">
        <v>4.8</v>
      </c>
      <c r="AA6">
        <v>54.02</v>
      </c>
      <c r="AB6">
        <v>37.1</v>
      </c>
      <c r="AC6">
        <v>0.97</v>
      </c>
      <c r="AD6">
        <v>0</v>
      </c>
      <c r="AE6">
        <v>0</v>
      </c>
      <c r="AF6">
        <v>21.13</v>
      </c>
      <c r="AG6">
        <v>0.62</v>
      </c>
      <c r="AH6">
        <v>6.13</v>
      </c>
      <c r="AI6">
        <v>0</v>
      </c>
      <c r="AJ6">
        <v>0.48</v>
      </c>
      <c r="AK6">
        <v>24.01</v>
      </c>
      <c r="AL6">
        <v>0</v>
      </c>
      <c r="AM6">
        <v>0</v>
      </c>
      <c r="AN6">
        <v>37.1</v>
      </c>
      <c r="AO6">
        <v>67.23</v>
      </c>
      <c r="AP6">
        <v>37.1</v>
      </c>
      <c r="AQ6">
        <v>18.010000000000002</v>
      </c>
      <c r="AR6">
        <v>12.15</v>
      </c>
      <c r="AS6">
        <v>48.02</v>
      </c>
      <c r="AT6">
        <v>96.04</v>
      </c>
      <c r="AU6">
        <v>0.67</v>
      </c>
      <c r="AV6">
        <v>0.87</v>
      </c>
      <c r="AW6">
        <v>47.5</v>
      </c>
      <c r="AX6">
        <v>134.46</v>
      </c>
      <c r="AY6">
        <v>48.02</v>
      </c>
      <c r="AZ6">
        <v>23.93</v>
      </c>
      <c r="BA6">
        <v>64.540000000000006</v>
      </c>
      <c r="BB6">
        <v>83.73</v>
      </c>
      <c r="BC6">
        <v>0.61</v>
      </c>
      <c r="BD6">
        <v>27.85</v>
      </c>
      <c r="BE6">
        <v>24.01</v>
      </c>
      <c r="BF6">
        <v>163.51</v>
      </c>
      <c r="BG6">
        <v>0</v>
      </c>
      <c r="BH6">
        <v>1.58</v>
      </c>
      <c r="BI6">
        <v>24.01</v>
      </c>
      <c r="BJ6">
        <v>0.52</v>
      </c>
      <c r="BK6">
        <v>0.87</v>
      </c>
      <c r="BL6">
        <v>0.36</v>
      </c>
      <c r="BM6">
        <v>48.02</v>
      </c>
      <c r="BN6">
        <v>2.88</v>
      </c>
      <c r="BO6">
        <v>66.45</v>
      </c>
      <c r="BP6">
        <v>11.67</v>
      </c>
      <c r="BQ6">
        <v>90.28</v>
      </c>
      <c r="BR6">
        <v>0</v>
      </c>
      <c r="BS6">
        <v>240.1</v>
      </c>
      <c r="BT6">
        <v>0</v>
      </c>
      <c r="BU6">
        <v>0</v>
      </c>
      <c r="BV6">
        <v>0</v>
      </c>
      <c r="BW6">
        <v>72.03</v>
      </c>
      <c r="BX6">
        <v>96.04</v>
      </c>
      <c r="BY6">
        <v>144.06</v>
      </c>
      <c r="BZ6">
        <v>96.04</v>
      </c>
      <c r="CA6">
        <v>0</v>
      </c>
      <c r="CB6">
        <v>8.16</v>
      </c>
      <c r="CC6">
        <v>192.08</v>
      </c>
      <c r="CD6">
        <v>24.01</v>
      </c>
      <c r="CE6">
        <v>14.88</v>
      </c>
      <c r="CF6">
        <v>38.42</v>
      </c>
      <c r="CG6">
        <v>12.65</v>
      </c>
      <c r="CH6">
        <v>0</v>
      </c>
      <c r="CI6">
        <v>0</v>
      </c>
      <c r="CJ6">
        <v>0</v>
      </c>
    </row>
    <row r="7" spans="1:88">
      <c r="A7" t="s">
        <v>237</v>
      </c>
      <c r="B7" t="s">
        <v>280</v>
      </c>
      <c r="C7" t="s">
        <v>259</v>
      </c>
      <c r="G7" t="s">
        <v>49</v>
      </c>
      <c r="H7" s="73">
        <v>948.12999999999988</v>
      </c>
      <c r="I7" s="46">
        <v>450.86</v>
      </c>
      <c r="J7" s="46">
        <v>685.08</v>
      </c>
      <c r="K7" s="46">
        <v>140.47</v>
      </c>
      <c r="L7" s="46">
        <v>6.72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1.92</v>
      </c>
      <c r="X7">
        <v>7.68</v>
      </c>
      <c r="Y7">
        <v>96.04</v>
      </c>
      <c r="Z7">
        <v>4.8</v>
      </c>
      <c r="AA7">
        <v>54.02</v>
      </c>
      <c r="AB7">
        <v>37.1</v>
      </c>
      <c r="AC7">
        <v>0.97</v>
      </c>
      <c r="AD7">
        <v>0</v>
      </c>
      <c r="AE7">
        <v>0</v>
      </c>
      <c r="AF7">
        <v>21.13</v>
      </c>
      <c r="AG7">
        <v>0.57999999999999996</v>
      </c>
      <c r="AH7">
        <v>6.13</v>
      </c>
      <c r="AI7">
        <v>0</v>
      </c>
      <c r="AJ7">
        <v>0.48</v>
      </c>
      <c r="AK7">
        <v>24.01</v>
      </c>
      <c r="AL7">
        <v>0</v>
      </c>
      <c r="AM7">
        <v>0</v>
      </c>
      <c r="AN7">
        <v>37.1</v>
      </c>
      <c r="AO7">
        <v>67.23</v>
      </c>
      <c r="AP7">
        <v>37.1</v>
      </c>
      <c r="AQ7">
        <v>18.010000000000002</v>
      </c>
      <c r="AR7">
        <v>12.15</v>
      </c>
      <c r="AS7">
        <v>48.02</v>
      </c>
      <c r="AT7">
        <v>96.04</v>
      </c>
      <c r="AU7">
        <v>0.67</v>
      </c>
      <c r="AV7">
        <v>0.87</v>
      </c>
      <c r="AW7">
        <v>47.5</v>
      </c>
      <c r="AX7">
        <v>134.46</v>
      </c>
      <c r="AY7">
        <v>48.02</v>
      </c>
      <c r="AZ7">
        <v>23.93</v>
      </c>
      <c r="BA7">
        <v>64.540000000000006</v>
      </c>
      <c r="BB7">
        <v>83.73</v>
      </c>
      <c r="BC7">
        <v>0.61</v>
      </c>
      <c r="BD7">
        <v>27.85</v>
      </c>
      <c r="BE7">
        <v>24.01</v>
      </c>
      <c r="BF7">
        <v>163.51</v>
      </c>
      <c r="BG7">
        <v>0</v>
      </c>
      <c r="BH7">
        <v>1.58</v>
      </c>
      <c r="BI7">
        <v>24.01</v>
      </c>
      <c r="BJ7">
        <v>0.52</v>
      </c>
      <c r="BK7">
        <v>0.87</v>
      </c>
      <c r="BL7">
        <v>0.36</v>
      </c>
      <c r="BM7">
        <v>48.02</v>
      </c>
      <c r="BN7">
        <v>2.88</v>
      </c>
      <c r="BO7">
        <v>66.45</v>
      </c>
      <c r="BP7">
        <v>11.67</v>
      </c>
      <c r="BQ7">
        <v>90.28</v>
      </c>
      <c r="BR7">
        <v>0</v>
      </c>
      <c r="BS7">
        <v>240.1</v>
      </c>
      <c r="BT7">
        <v>0</v>
      </c>
      <c r="BU7">
        <v>0</v>
      </c>
      <c r="BV7">
        <v>0</v>
      </c>
      <c r="BW7">
        <v>72.03</v>
      </c>
      <c r="BX7">
        <v>96.04</v>
      </c>
      <c r="BY7">
        <v>0</v>
      </c>
      <c r="BZ7">
        <v>96.04</v>
      </c>
      <c r="CA7">
        <v>0</v>
      </c>
      <c r="CB7">
        <v>8.16</v>
      </c>
      <c r="CC7">
        <v>192.08</v>
      </c>
      <c r="CD7">
        <v>24.01</v>
      </c>
      <c r="CE7">
        <v>14.88</v>
      </c>
      <c r="CF7">
        <v>38.42</v>
      </c>
      <c r="CG7">
        <v>12.65</v>
      </c>
      <c r="CH7">
        <v>0</v>
      </c>
      <c r="CI7">
        <v>0</v>
      </c>
      <c r="CJ7">
        <v>0</v>
      </c>
    </row>
    <row r="8" spans="1:88">
      <c r="A8" t="s">
        <v>238</v>
      </c>
      <c r="B8" t="s">
        <v>315</v>
      </c>
      <c r="C8" t="s">
        <v>231</v>
      </c>
      <c r="G8" t="s">
        <v>50</v>
      </c>
      <c r="H8" s="73">
        <v>948.12999999999988</v>
      </c>
      <c r="I8" s="46">
        <v>450.86</v>
      </c>
      <c r="J8" s="46">
        <v>685.08</v>
      </c>
      <c r="K8" s="46">
        <v>140.47</v>
      </c>
      <c r="L8" s="46">
        <v>6.72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1.92</v>
      </c>
      <c r="X8">
        <v>7.68</v>
      </c>
      <c r="Y8">
        <v>96.04</v>
      </c>
      <c r="Z8">
        <v>4.8</v>
      </c>
      <c r="AA8">
        <v>54.02</v>
      </c>
      <c r="AB8">
        <v>37.1</v>
      </c>
      <c r="AC8">
        <v>0.97</v>
      </c>
      <c r="AD8">
        <v>0</v>
      </c>
      <c r="AE8">
        <v>0</v>
      </c>
      <c r="AF8">
        <v>21.13</v>
      </c>
      <c r="AG8">
        <v>0.57999999999999996</v>
      </c>
      <c r="AH8">
        <v>6.13</v>
      </c>
      <c r="AI8">
        <v>0</v>
      </c>
      <c r="AJ8">
        <v>0.48</v>
      </c>
      <c r="AK8">
        <v>24.01</v>
      </c>
      <c r="AL8">
        <v>0</v>
      </c>
      <c r="AM8">
        <v>0</v>
      </c>
      <c r="AN8">
        <v>37.1</v>
      </c>
      <c r="AO8">
        <v>67.23</v>
      </c>
      <c r="AP8">
        <v>37.1</v>
      </c>
      <c r="AQ8">
        <v>18.010000000000002</v>
      </c>
      <c r="AR8">
        <v>12.15</v>
      </c>
      <c r="AS8">
        <v>48.02</v>
      </c>
      <c r="AT8">
        <v>96.04</v>
      </c>
      <c r="AU8">
        <v>0.67</v>
      </c>
      <c r="AV8">
        <v>0.87</v>
      </c>
      <c r="AW8">
        <v>47.5</v>
      </c>
      <c r="AX8">
        <v>134.46</v>
      </c>
      <c r="AY8">
        <v>48.02</v>
      </c>
      <c r="AZ8">
        <v>23.93</v>
      </c>
      <c r="BA8">
        <v>64.540000000000006</v>
      </c>
      <c r="BB8">
        <v>83.73</v>
      </c>
      <c r="BC8">
        <v>0.61</v>
      </c>
      <c r="BD8">
        <v>27.85</v>
      </c>
      <c r="BE8">
        <v>24.01</v>
      </c>
      <c r="BF8">
        <v>163.51</v>
      </c>
      <c r="BG8">
        <v>0</v>
      </c>
      <c r="BH8">
        <v>1.58</v>
      </c>
      <c r="BI8">
        <v>24.01</v>
      </c>
      <c r="BJ8">
        <v>0.52</v>
      </c>
      <c r="BK8">
        <v>0.87</v>
      </c>
      <c r="BL8">
        <v>0.36</v>
      </c>
      <c r="BM8">
        <v>48.02</v>
      </c>
      <c r="BN8">
        <v>2.88</v>
      </c>
      <c r="BO8">
        <v>66.45</v>
      </c>
      <c r="BP8">
        <v>11.67</v>
      </c>
      <c r="BQ8">
        <v>90.28</v>
      </c>
      <c r="BR8">
        <v>0</v>
      </c>
      <c r="BS8">
        <v>240.1</v>
      </c>
      <c r="BT8">
        <v>0</v>
      </c>
      <c r="BU8">
        <v>0</v>
      </c>
      <c r="BV8">
        <v>0</v>
      </c>
      <c r="BW8">
        <v>72.03</v>
      </c>
      <c r="BX8">
        <v>96.04</v>
      </c>
      <c r="BY8">
        <v>0</v>
      </c>
      <c r="BZ8">
        <v>96.04</v>
      </c>
      <c r="CA8">
        <v>0</v>
      </c>
      <c r="CB8">
        <v>8.16</v>
      </c>
      <c r="CC8">
        <v>192.08</v>
      </c>
      <c r="CD8">
        <v>24.01</v>
      </c>
      <c r="CE8">
        <v>14.88</v>
      </c>
      <c r="CF8">
        <v>38.42</v>
      </c>
      <c r="CG8">
        <v>12.65</v>
      </c>
      <c r="CH8">
        <v>0</v>
      </c>
      <c r="CI8">
        <v>0</v>
      </c>
      <c r="CJ8">
        <v>0</v>
      </c>
    </row>
    <row r="9" spans="1:88">
      <c r="A9" t="s">
        <v>239</v>
      </c>
      <c r="B9" t="s">
        <v>335</v>
      </c>
      <c r="C9" t="s">
        <v>232</v>
      </c>
      <c r="G9" t="s">
        <v>51</v>
      </c>
      <c r="H9" s="73">
        <v>947.17</v>
      </c>
      <c r="I9" s="46">
        <v>450.86</v>
      </c>
      <c r="J9" s="46">
        <v>685.08</v>
      </c>
      <c r="K9" s="46">
        <v>140.47</v>
      </c>
      <c r="L9" s="46">
        <v>6.72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1.92</v>
      </c>
      <c r="X9">
        <v>6.72</v>
      </c>
      <c r="Y9">
        <v>96.04</v>
      </c>
      <c r="Z9">
        <v>4.8</v>
      </c>
      <c r="AA9">
        <v>54.02</v>
      </c>
      <c r="AB9">
        <v>37.1</v>
      </c>
      <c r="AC9">
        <v>0.97</v>
      </c>
      <c r="AD9">
        <v>0</v>
      </c>
      <c r="AE9">
        <v>0</v>
      </c>
      <c r="AF9">
        <v>21.13</v>
      </c>
      <c r="AG9">
        <v>0.57999999999999996</v>
      </c>
      <c r="AH9">
        <v>6.13</v>
      </c>
      <c r="AI9">
        <v>0</v>
      </c>
      <c r="AJ9">
        <v>0.48</v>
      </c>
      <c r="AK9">
        <v>24.01</v>
      </c>
      <c r="AL9">
        <v>0</v>
      </c>
      <c r="AM9">
        <v>0</v>
      </c>
      <c r="AN9">
        <v>37.1</v>
      </c>
      <c r="AO9">
        <v>67.23</v>
      </c>
      <c r="AP9">
        <v>37.1</v>
      </c>
      <c r="AQ9">
        <v>18.010000000000002</v>
      </c>
      <c r="AR9">
        <v>12.15</v>
      </c>
      <c r="AS9">
        <v>48.02</v>
      </c>
      <c r="AT9">
        <v>96.04</v>
      </c>
      <c r="AU9">
        <v>0.67</v>
      </c>
      <c r="AV9">
        <v>0.87</v>
      </c>
      <c r="AW9">
        <v>47.5</v>
      </c>
      <c r="AX9">
        <v>134.46</v>
      </c>
      <c r="AY9">
        <v>48.02</v>
      </c>
      <c r="AZ9">
        <v>23.93</v>
      </c>
      <c r="BA9">
        <v>64.540000000000006</v>
      </c>
      <c r="BB9">
        <v>83.73</v>
      </c>
      <c r="BC9">
        <v>0.61</v>
      </c>
      <c r="BD9">
        <v>27.85</v>
      </c>
      <c r="BE9">
        <v>24.01</v>
      </c>
      <c r="BF9">
        <v>163.51</v>
      </c>
      <c r="BG9">
        <v>0</v>
      </c>
      <c r="BH9">
        <v>1.58</v>
      </c>
      <c r="BI9">
        <v>24.01</v>
      </c>
      <c r="BJ9">
        <v>0.52</v>
      </c>
      <c r="BK9">
        <v>0.87</v>
      </c>
      <c r="BL9">
        <v>0.36</v>
      </c>
      <c r="BM9">
        <v>48.02</v>
      </c>
      <c r="BN9">
        <v>2.88</v>
      </c>
      <c r="BO9">
        <v>66.45</v>
      </c>
      <c r="BP9">
        <v>11.67</v>
      </c>
      <c r="BQ9">
        <v>90.28</v>
      </c>
      <c r="BR9">
        <v>0</v>
      </c>
      <c r="BS9">
        <v>240.1</v>
      </c>
      <c r="BT9">
        <v>0</v>
      </c>
      <c r="BU9">
        <v>0</v>
      </c>
      <c r="BV9">
        <v>0</v>
      </c>
      <c r="BW9">
        <v>72.03</v>
      </c>
      <c r="BX9">
        <v>96.04</v>
      </c>
      <c r="BY9">
        <v>0</v>
      </c>
      <c r="BZ9">
        <v>96.04</v>
      </c>
      <c r="CA9">
        <v>0</v>
      </c>
      <c r="CB9">
        <v>8.16</v>
      </c>
      <c r="CC9">
        <v>192.08</v>
      </c>
      <c r="CD9">
        <v>24.01</v>
      </c>
      <c r="CE9">
        <v>14.88</v>
      </c>
      <c r="CF9">
        <v>38.42</v>
      </c>
      <c r="CG9">
        <v>12.65</v>
      </c>
      <c r="CH9">
        <v>0</v>
      </c>
      <c r="CI9">
        <v>0</v>
      </c>
      <c r="CJ9">
        <v>0</v>
      </c>
    </row>
    <row r="10" spans="1:88">
      <c r="A10" t="s">
        <v>260</v>
      </c>
      <c r="C10" t="s">
        <v>233</v>
      </c>
      <c r="G10" t="s">
        <v>52</v>
      </c>
      <c r="H10" s="73">
        <v>947.17</v>
      </c>
      <c r="I10" s="46">
        <v>450.86</v>
      </c>
      <c r="J10" s="46">
        <v>685.08</v>
      </c>
      <c r="K10" s="46">
        <v>140.47</v>
      </c>
      <c r="L10" s="46">
        <v>6.72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1.92</v>
      </c>
      <c r="X10">
        <v>6.72</v>
      </c>
      <c r="Y10">
        <v>96.04</v>
      </c>
      <c r="Z10">
        <v>4.8</v>
      </c>
      <c r="AA10">
        <v>54.02</v>
      </c>
      <c r="AB10">
        <v>37.1</v>
      </c>
      <c r="AC10">
        <v>0.97</v>
      </c>
      <c r="AD10">
        <v>0</v>
      </c>
      <c r="AE10">
        <v>0</v>
      </c>
      <c r="AF10">
        <v>21.13</v>
      </c>
      <c r="AG10">
        <v>0.57999999999999996</v>
      </c>
      <c r="AH10">
        <v>6.13</v>
      </c>
      <c r="AI10">
        <v>0</v>
      </c>
      <c r="AJ10">
        <v>0.48</v>
      </c>
      <c r="AK10">
        <v>24.01</v>
      </c>
      <c r="AL10">
        <v>0</v>
      </c>
      <c r="AM10">
        <v>0</v>
      </c>
      <c r="AN10">
        <v>37.1</v>
      </c>
      <c r="AO10">
        <v>67.23</v>
      </c>
      <c r="AP10">
        <v>37.1</v>
      </c>
      <c r="AQ10">
        <v>18.010000000000002</v>
      </c>
      <c r="AR10">
        <v>12.15</v>
      </c>
      <c r="AS10">
        <v>48.02</v>
      </c>
      <c r="AT10">
        <v>96.04</v>
      </c>
      <c r="AU10">
        <v>0.67</v>
      </c>
      <c r="AV10">
        <v>0.87</v>
      </c>
      <c r="AW10">
        <v>47.5</v>
      </c>
      <c r="AX10">
        <v>134.46</v>
      </c>
      <c r="AY10">
        <v>48.02</v>
      </c>
      <c r="AZ10">
        <v>23.93</v>
      </c>
      <c r="BA10">
        <v>64.540000000000006</v>
      </c>
      <c r="BB10">
        <v>83.73</v>
      </c>
      <c r="BC10">
        <v>0.61</v>
      </c>
      <c r="BD10">
        <v>27.85</v>
      </c>
      <c r="BE10">
        <v>24.01</v>
      </c>
      <c r="BF10">
        <v>163.51</v>
      </c>
      <c r="BG10">
        <v>0</v>
      </c>
      <c r="BH10">
        <v>1.58</v>
      </c>
      <c r="BI10">
        <v>24.01</v>
      </c>
      <c r="BJ10">
        <v>0.52</v>
      </c>
      <c r="BK10">
        <v>0.87</v>
      </c>
      <c r="BL10">
        <v>0.36</v>
      </c>
      <c r="BM10">
        <v>48.02</v>
      </c>
      <c r="BN10">
        <v>2.88</v>
      </c>
      <c r="BO10">
        <v>66.45</v>
      </c>
      <c r="BP10">
        <v>11.67</v>
      </c>
      <c r="BQ10">
        <v>90.28</v>
      </c>
      <c r="BR10">
        <v>0</v>
      </c>
      <c r="BS10">
        <v>240.1</v>
      </c>
      <c r="BT10">
        <v>0</v>
      </c>
      <c r="BU10">
        <v>0</v>
      </c>
      <c r="BV10">
        <v>0</v>
      </c>
      <c r="BW10">
        <v>72.03</v>
      </c>
      <c r="BX10">
        <v>96.04</v>
      </c>
      <c r="BY10">
        <v>0</v>
      </c>
      <c r="BZ10">
        <v>96.04</v>
      </c>
      <c r="CA10">
        <v>0</v>
      </c>
      <c r="CB10">
        <v>8.16</v>
      </c>
      <c r="CC10">
        <v>192.08</v>
      </c>
      <c r="CD10">
        <v>24.01</v>
      </c>
      <c r="CE10">
        <v>14.88</v>
      </c>
      <c r="CF10">
        <v>38.42</v>
      </c>
      <c r="CG10">
        <v>12.65</v>
      </c>
      <c r="CH10">
        <v>0</v>
      </c>
      <c r="CI10">
        <v>0</v>
      </c>
      <c r="CJ10">
        <v>0</v>
      </c>
    </row>
    <row r="11" spans="1:88">
      <c r="A11" t="s">
        <v>240</v>
      </c>
      <c r="C11" t="s">
        <v>316</v>
      </c>
      <c r="G11" t="s">
        <v>53</v>
      </c>
      <c r="H11" s="73">
        <v>947.17</v>
      </c>
      <c r="I11" s="46">
        <v>438.71000000000004</v>
      </c>
      <c r="J11" s="46">
        <v>685.08</v>
      </c>
      <c r="K11" s="46">
        <v>140.47</v>
      </c>
      <c r="L11" s="46">
        <v>6.72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1.92</v>
      </c>
      <c r="X11">
        <v>6.72</v>
      </c>
      <c r="Y11">
        <v>96.04</v>
      </c>
      <c r="Z11">
        <v>4.8</v>
      </c>
      <c r="AA11">
        <v>54.02</v>
      </c>
      <c r="AB11">
        <v>37.1</v>
      </c>
      <c r="AC11">
        <v>0.97</v>
      </c>
      <c r="AD11">
        <v>0</v>
      </c>
      <c r="AE11">
        <v>0</v>
      </c>
      <c r="AF11">
        <v>21.13</v>
      </c>
      <c r="AG11">
        <v>0.57999999999999996</v>
      </c>
      <c r="AH11">
        <v>6.13</v>
      </c>
      <c r="AI11">
        <v>0</v>
      </c>
      <c r="AJ11">
        <v>0.48</v>
      </c>
      <c r="AK11">
        <v>24.01</v>
      </c>
      <c r="AL11">
        <v>0</v>
      </c>
      <c r="AM11">
        <v>0</v>
      </c>
      <c r="AN11">
        <v>37.1</v>
      </c>
      <c r="AO11">
        <v>67.23</v>
      </c>
      <c r="AP11">
        <v>37.1</v>
      </c>
      <c r="AQ11">
        <v>18.010000000000002</v>
      </c>
      <c r="AR11">
        <v>0</v>
      </c>
      <c r="AS11">
        <v>48.02</v>
      </c>
      <c r="AT11">
        <v>96.04</v>
      </c>
      <c r="AU11">
        <v>0.67</v>
      </c>
      <c r="AV11">
        <v>0.87</v>
      </c>
      <c r="AW11">
        <v>47.5</v>
      </c>
      <c r="AX11">
        <v>134.46</v>
      </c>
      <c r="AY11">
        <v>48.02</v>
      </c>
      <c r="AZ11">
        <v>23.93</v>
      </c>
      <c r="BA11">
        <v>64.540000000000006</v>
      </c>
      <c r="BB11">
        <v>83.73</v>
      </c>
      <c r="BC11">
        <v>0.61</v>
      </c>
      <c r="BD11">
        <v>27.85</v>
      </c>
      <c r="BE11">
        <v>24.01</v>
      </c>
      <c r="BF11">
        <v>163.51</v>
      </c>
      <c r="BG11">
        <v>0</v>
      </c>
      <c r="BH11">
        <v>1.58</v>
      </c>
      <c r="BI11">
        <v>24.01</v>
      </c>
      <c r="BJ11">
        <v>0.52</v>
      </c>
      <c r="BK11">
        <v>0.87</v>
      </c>
      <c r="BL11">
        <v>0.36</v>
      </c>
      <c r="BM11">
        <v>48.02</v>
      </c>
      <c r="BN11">
        <v>2.88</v>
      </c>
      <c r="BO11">
        <v>66.45</v>
      </c>
      <c r="BP11">
        <v>11.67</v>
      </c>
      <c r="BQ11">
        <v>90.28</v>
      </c>
      <c r="BR11">
        <v>0</v>
      </c>
      <c r="BS11">
        <v>240.1</v>
      </c>
      <c r="BT11">
        <v>0</v>
      </c>
      <c r="BU11">
        <v>0</v>
      </c>
      <c r="BV11">
        <v>0</v>
      </c>
      <c r="BW11">
        <v>72.03</v>
      </c>
      <c r="BX11">
        <v>96.04</v>
      </c>
      <c r="BY11">
        <v>0</v>
      </c>
      <c r="BZ11">
        <v>96.04</v>
      </c>
      <c r="CA11">
        <v>0</v>
      </c>
      <c r="CB11">
        <v>8.16</v>
      </c>
      <c r="CC11">
        <v>192.08</v>
      </c>
      <c r="CD11">
        <v>24.01</v>
      </c>
      <c r="CE11">
        <v>14.88</v>
      </c>
      <c r="CF11">
        <v>38.42</v>
      </c>
      <c r="CG11">
        <v>12.65</v>
      </c>
      <c r="CH11">
        <v>0</v>
      </c>
      <c r="CI11">
        <v>0</v>
      </c>
      <c r="CJ11">
        <v>0</v>
      </c>
    </row>
    <row r="12" spans="1:88">
      <c r="A12" t="s">
        <v>241</v>
      </c>
      <c r="C12" t="s">
        <v>336</v>
      </c>
      <c r="G12" t="s">
        <v>54</v>
      </c>
      <c r="H12" s="73">
        <v>947.17</v>
      </c>
      <c r="I12" s="46">
        <v>438.71000000000004</v>
      </c>
      <c r="J12" s="46">
        <v>685.08</v>
      </c>
      <c r="K12" s="46">
        <v>140.47</v>
      </c>
      <c r="L12" s="46">
        <v>6.72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1.92</v>
      </c>
      <c r="X12">
        <v>6.72</v>
      </c>
      <c r="Y12">
        <v>96.04</v>
      </c>
      <c r="Z12">
        <v>4.8</v>
      </c>
      <c r="AA12">
        <v>54.02</v>
      </c>
      <c r="AB12">
        <v>37.1</v>
      </c>
      <c r="AC12">
        <v>0.97</v>
      </c>
      <c r="AD12">
        <v>0</v>
      </c>
      <c r="AE12">
        <v>0</v>
      </c>
      <c r="AF12">
        <v>21.13</v>
      </c>
      <c r="AG12">
        <v>0.57999999999999996</v>
      </c>
      <c r="AH12">
        <v>6.13</v>
      </c>
      <c r="AI12">
        <v>0</v>
      </c>
      <c r="AJ12">
        <v>0.48</v>
      </c>
      <c r="AK12">
        <v>24.01</v>
      </c>
      <c r="AL12">
        <v>0</v>
      </c>
      <c r="AM12">
        <v>0</v>
      </c>
      <c r="AN12">
        <v>37.1</v>
      </c>
      <c r="AO12">
        <v>67.23</v>
      </c>
      <c r="AP12">
        <v>37.1</v>
      </c>
      <c r="AQ12">
        <v>18.010000000000002</v>
      </c>
      <c r="AR12">
        <v>0</v>
      </c>
      <c r="AS12">
        <v>48.02</v>
      </c>
      <c r="AT12">
        <v>96.04</v>
      </c>
      <c r="AU12">
        <v>0.67</v>
      </c>
      <c r="AV12">
        <v>0.87</v>
      </c>
      <c r="AW12">
        <v>47.5</v>
      </c>
      <c r="AX12">
        <v>134.46</v>
      </c>
      <c r="AY12">
        <v>48.02</v>
      </c>
      <c r="AZ12">
        <v>23.93</v>
      </c>
      <c r="BA12">
        <v>64.540000000000006</v>
      </c>
      <c r="BB12">
        <v>83.73</v>
      </c>
      <c r="BC12">
        <v>0.61</v>
      </c>
      <c r="BD12">
        <v>27.85</v>
      </c>
      <c r="BE12">
        <v>24.01</v>
      </c>
      <c r="BF12">
        <v>163.51</v>
      </c>
      <c r="BG12">
        <v>0</v>
      </c>
      <c r="BH12">
        <v>1.58</v>
      </c>
      <c r="BI12">
        <v>24.01</v>
      </c>
      <c r="BJ12">
        <v>0.52</v>
      </c>
      <c r="BK12">
        <v>0.87</v>
      </c>
      <c r="BL12">
        <v>0.36</v>
      </c>
      <c r="BM12">
        <v>48.02</v>
      </c>
      <c r="BN12">
        <v>2.88</v>
      </c>
      <c r="BO12">
        <v>66.45</v>
      </c>
      <c r="BP12">
        <v>11.67</v>
      </c>
      <c r="BQ12">
        <v>90.28</v>
      </c>
      <c r="BR12">
        <v>0</v>
      </c>
      <c r="BS12">
        <v>240.1</v>
      </c>
      <c r="BT12">
        <v>0</v>
      </c>
      <c r="BU12">
        <v>0</v>
      </c>
      <c r="BV12">
        <v>0</v>
      </c>
      <c r="BW12">
        <v>72.03</v>
      </c>
      <c r="BX12">
        <v>96.04</v>
      </c>
      <c r="BY12">
        <v>0</v>
      </c>
      <c r="BZ12">
        <v>96.04</v>
      </c>
      <c r="CA12">
        <v>0</v>
      </c>
      <c r="CB12">
        <v>8.16</v>
      </c>
      <c r="CC12">
        <v>192.08</v>
      </c>
      <c r="CD12">
        <v>24.01</v>
      </c>
      <c r="CE12">
        <v>14.88</v>
      </c>
      <c r="CF12">
        <v>38.42</v>
      </c>
      <c r="CG12">
        <v>12.65</v>
      </c>
      <c r="CH12">
        <v>0</v>
      </c>
      <c r="CI12">
        <v>0</v>
      </c>
      <c r="CJ12">
        <v>0</v>
      </c>
    </row>
    <row r="13" spans="1:88">
      <c r="A13" t="s">
        <v>242</v>
      </c>
      <c r="G13" t="s">
        <v>55</v>
      </c>
      <c r="H13" s="73">
        <v>946.20999999999992</v>
      </c>
      <c r="I13" s="46">
        <v>438.71000000000004</v>
      </c>
      <c r="J13" s="46">
        <v>685.08</v>
      </c>
      <c r="K13" s="46">
        <v>140.47</v>
      </c>
      <c r="L13" s="46">
        <v>6.72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1.92</v>
      </c>
      <c r="X13">
        <v>5.76</v>
      </c>
      <c r="Y13">
        <v>96.04</v>
      </c>
      <c r="Z13">
        <v>4.8</v>
      </c>
      <c r="AA13">
        <v>54.02</v>
      </c>
      <c r="AB13">
        <v>37.1</v>
      </c>
      <c r="AC13">
        <v>0.97</v>
      </c>
      <c r="AD13">
        <v>0</v>
      </c>
      <c r="AE13">
        <v>0</v>
      </c>
      <c r="AF13">
        <v>21.13</v>
      </c>
      <c r="AG13">
        <v>0.57999999999999996</v>
      </c>
      <c r="AH13">
        <v>6.13</v>
      </c>
      <c r="AI13">
        <v>0</v>
      </c>
      <c r="AJ13">
        <v>0.48</v>
      </c>
      <c r="AK13">
        <v>24.01</v>
      </c>
      <c r="AL13">
        <v>0</v>
      </c>
      <c r="AM13">
        <v>0</v>
      </c>
      <c r="AN13">
        <v>37.1</v>
      </c>
      <c r="AO13">
        <v>67.23</v>
      </c>
      <c r="AP13">
        <v>37.1</v>
      </c>
      <c r="AQ13">
        <v>18.010000000000002</v>
      </c>
      <c r="AR13">
        <v>0</v>
      </c>
      <c r="AS13">
        <v>48.02</v>
      </c>
      <c r="AT13">
        <v>96.04</v>
      </c>
      <c r="AU13">
        <v>0.67</v>
      </c>
      <c r="AV13">
        <v>0.87</v>
      </c>
      <c r="AW13">
        <v>47.5</v>
      </c>
      <c r="AX13">
        <v>134.46</v>
      </c>
      <c r="AY13">
        <v>48.02</v>
      </c>
      <c r="AZ13">
        <v>23.93</v>
      </c>
      <c r="BA13">
        <v>64.540000000000006</v>
      </c>
      <c r="BB13">
        <v>83.73</v>
      </c>
      <c r="BC13">
        <v>0.61</v>
      </c>
      <c r="BD13">
        <v>27.85</v>
      </c>
      <c r="BE13">
        <v>24.01</v>
      </c>
      <c r="BF13">
        <v>163.51</v>
      </c>
      <c r="BG13">
        <v>0</v>
      </c>
      <c r="BH13">
        <v>1.58</v>
      </c>
      <c r="BI13">
        <v>24.01</v>
      </c>
      <c r="BJ13">
        <v>0.52</v>
      </c>
      <c r="BK13">
        <v>0.87</v>
      </c>
      <c r="BL13">
        <v>0.36</v>
      </c>
      <c r="BM13">
        <v>48.02</v>
      </c>
      <c r="BN13">
        <v>2.88</v>
      </c>
      <c r="BO13">
        <v>66.45</v>
      </c>
      <c r="BP13">
        <v>11.67</v>
      </c>
      <c r="BQ13">
        <v>90.28</v>
      </c>
      <c r="BR13">
        <v>0</v>
      </c>
      <c r="BS13">
        <v>240.1</v>
      </c>
      <c r="BT13">
        <v>0</v>
      </c>
      <c r="BU13">
        <v>0</v>
      </c>
      <c r="BV13">
        <v>0</v>
      </c>
      <c r="BW13">
        <v>72.03</v>
      </c>
      <c r="BX13">
        <v>96.04</v>
      </c>
      <c r="BY13">
        <v>0</v>
      </c>
      <c r="BZ13">
        <v>96.04</v>
      </c>
      <c r="CA13">
        <v>0</v>
      </c>
      <c r="CB13">
        <v>8.16</v>
      </c>
      <c r="CC13">
        <v>192.08</v>
      </c>
      <c r="CD13">
        <v>24.01</v>
      </c>
      <c r="CE13">
        <v>14.88</v>
      </c>
      <c r="CF13">
        <v>38.42</v>
      </c>
      <c r="CG13">
        <v>12.65</v>
      </c>
      <c r="CH13">
        <v>0</v>
      </c>
      <c r="CI13">
        <v>0</v>
      </c>
      <c r="CJ13">
        <v>0</v>
      </c>
    </row>
    <row r="14" spans="1:88">
      <c r="A14" t="s">
        <v>243</v>
      </c>
      <c r="G14" t="s">
        <v>56</v>
      </c>
      <c r="H14" s="73">
        <v>946.20999999999992</v>
      </c>
      <c r="I14" s="46">
        <v>438.71000000000004</v>
      </c>
      <c r="J14" s="46">
        <v>685.08</v>
      </c>
      <c r="K14" s="46">
        <v>140.47</v>
      </c>
      <c r="L14" s="46">
        <v>6.72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1.92</v>
      </c>
      <c r="X14">
        <v>5.76</v>
      </c>
      <c r="Y14">
        <v>96.04</v>
      </c>
      <c r="Z14">
        <v>4.8</v>
      </c>
      <c r="AA14">
        <v>54.02</v>
      </c>
      <c r="AB14">
        <v>37.1</v>
      </c>
      <c r="AC14">
        <v>0.97</v>
      </c>
      <c r="AD14">
        <v>0</v>
      </c>
      <c r="AE14">
        <v>0</v>
      </c>
      <c r="AF14">
        <v>21.13</v>
      </c>
      <c r="AG14">
        <v>0.57999999999999996</v>
      </c>
      <c r="AH14">
        <v>6.13</v>
      </c>
      <c r="AI14">
        <v>0</v>
      </c>
      <c r="AJ14">
        <v>0.48</v>
      </c>
      <c r="AK14">
        <v>24.01</v>
      </c>
      <c r="AL14">
        <v>0</v>
      </c>
      <c r="AM14">
        <v>0</v>
      </c>
      <c r="AN14">
        <v>37.1</v>
      </c>
      <c r="AO14">
        <v>67.23</v>
      </c>
      <c r="AP14">
        <v>37.1</v>
      </c>
      <c r="AQ14">
        <v>18.010000000000002</v>
      </c>
      <c r="AR14">
        <v>0</v>
      </c>
      <c r="AS14">
        <v>48.02</v>
      </c>
      <c r="AT14">
        <v>96.04</v>
      </c>
      <c r="AU14">
        <v>0.67</v>
      </c>
      <c r="AV14">
        <v>0.87</v>
      </c>
      <c r="AW14">
        <v>47.5</v>
      </c>
      <c r="AX14">
        <v>134.46</v>
      </c>
      <c r="AY14">
        <v>48.02</v>
      </c>
      <c r="AZ14">
        <v>23.93</v>
      </c>
      <c r="BA14">
        <v>64.540000000000006</v>
      </c>
      <c r="BB14">
        <v>83.73</v>
      </c>
      <c r="BC14">
        <v>0.61</v>
      </c>
      <c r="BD14">
        <v>27.85</v>
      </c>
      <c r="BE14">
        <v>24.01</v>
      </c>
      <c r="BF14">
        <v>163.51</v>
      </c>
      <c r="BG14">
        <v>0</v>
      </c>
      <c r="BH14">
        <v>1.58</v>
      </c>
      <c r="BI14">
        <v>24.01</v>
      </c>
      <c r="BJ14">
        <v>0.52</v>
      </c>
      <c r="BK14">
        <v>0.87</v>
      </c>
      <c r="BL14">
        <v>0.36</v>
      </c>
      <c r="BM14">
        <v>48.02</v>
      </c>
      <c r="BN14">
        <v>2.88</v>
      </c>
      <c r="BO14">
        <v>66.45</v>
      </c>
      <c r="BP14">
        <v>11.67</v>
      </c>
      <c r="BQ14">
        <v>90.28</v>
      </c>
      <c r="BR14">
        <v>0</v>
      </c>
      <c r="BS14">
        <v>240.1</v>
      </c>
      <c r="BT14">
        <v>0</v>
      </c>
      <c r="BU14">
        <v>0</v>
      </c>
      <c r="BV14">
        <v>0</v>
      </c>
      <c r="BW14">
        <v>72.03</v>
      </c>
      <c r="BX14">
        <v>96.04</v>
      </c>
      <c r="BY14">
        <v>0</v>
      </c>
      <c r="BZ14">
        <v>96.04</v>
      </c>
      <c r="CA14">
        <v>0</v>
      </c>
      <c r="CB14">
        <v>8.16</v>
      </c>
      <c r="CC14">
        <v>192.08</v>
      </c>
      <c r="CD14">
        <v>24.01</v>
      </c>
      <c r="CE14">
        <v>14.88</v>
      </c>
      <c r="CF14">
        <v>38.42</v>
      </c>
      <c r="CG14">
        <v>12.65</v>
      </c>
      <c r="CH14">
        <v>0</v>
      </c>
      <c r="CI14">
        <v>0</v>
      </c>
      <c r="CJ14">
        <v>0</v>
      </c>
    </row>
    <row r="15" spans="1:88">
      <c r="A15" t="s">
        <v>244</v>
      </c>
      <c r="G15" t="s">
        <v>57</v>
      </c>
      <c r="H15" s="73">
        <v>907.74</v>
      </c>
      <c r="I15" s="46">
        <v>391.21000000000004</v>
      </c>
      <c r="J15" s="46">
        <v>685.08</v>
      </c>
      <c r="K15" s="46">
        <v>140.47</v>
      </c>
      <c r="L15" s="46">
        <v>6.72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1.92</v>
      </c>
      <c r="X15">
        <v>5.76</v>
      </c>
      <c r="Y15">
        <v>96.04</v>
      </c>
      <c r="Z15">
        <v>4.8</v>
      </c>
      <c r="AA15">
        <v>54.02</v>
      </c>
      <c r="AB15">
        <v>37.1</v>
      </c>
      <c r="AC15">
        <v>0.97</v>
      </c>
      <c r="AD15">
        <v>0</v>
      </c>
      <c r="AE15">
        <v>0</v>
      </c>
      <c r="AF15">
        <v>21.13</v>
      </c>
      <c r="AG15">
        <v>0.53</v>
      </c>
      <c r="AH15">
        <v>6.13</v>
      </c>
      <c r="AI15">
        <v>0</v>
      </c>
      <c r="AJ15">
        <v>0.48</v>
      </c>
      <c r="AK15">
        <v>24.01</v>
      </c>
      <c r="AL15">
        <v>0</v>
      </c>
      <c r="AM15">
        <v>0</v>
      </c>
      <c r="AN15">
        <v>37.1</v>
      </c>
      <c r="AO15">
        <v>67.23</v>
      </c>
      <c r="AP15">
        <v>37.1</v>
      </c>
      <c r="AQ15">
        <v>18.010000000000002</v>
      </c>
      <c r="AR15">
        <v>0</v>
      </c>
      <c r="AS15">
        <v>48.02</v>
      </c>
      <c r="AT15">
        <v>96.04</v>
      </c>
      <c r="AU15">
        <v>0.67</v>
      </c>
      <c r="AV15">
        <v>0.87</v>
      </c>
      <c r="AW15">
        <v>0</v>
      </c>
      <c r="AX15">
        <v>134.46</v>
      </c>
      <c r="AY15">
        <v>48.02</v>
      </c>
      <c r="AZ15">
        <v>23.93</v>
      </c>
      <c r="BA15">
        <v>64.540000000000006</v>
      </c>
      <c r="BB15">
        <v>83.73</v>
      </c>
      <c r="BC15">
        <v>0.61</v>
      </c>
      <c r="BD15">
        <v>27.85</v>
      </c>
      <c r="BE15">
        <v>24.01</v>
      </c>
      <c r="BF15">
        <v>163.51</v>
      </c>
      <c r="BG15">
        <v>0</v>
      </c>
      <c r="BH15">
        <v>1.58</v>
      </c>
      <c r="BI15">
        <v>24.01</v>
      </c>
      <c r="BJ15">
        <v>0.52</v>
      </c>
      <c r="BK15">
        <v>0.87</v>
      </c>
      <c r="BL15">
        <v>0.36</v>
      </c>
      <c r="BM15">
        <v>48.02</v>
      </c>
      <c r="BN15">
        <v>2.88</v>
      </c>
      <c r="BO15">
        <v>66.45</v>
      </c>
      <c r="BP15">
        <v>11.67</v>
      </c>
      <c r="BQ15">
        <v>90.28</v>
      </c>
      <c r="BR15">
        <v>0</v>
      </c>
      <c r="BS15">
        <v>240.1</v>
      </c>
      <c r="BT15">
        <v>0</v>
      </c>
      <c r="BU15">
        <v>0</v>
      </c>
      <c r="BV15">
        <v>0</v>
      </c>
      <c r="BW15">
        <v>72.03</v>
      </c>
      <c r="BX15">
        <v>96.04</v>
      </c>
      <c r="BY15">
        <v>0</v>
      </c>
      <c r="BZ15">
        <v>96.04</v>
      </c>
      <c r="CA15">
        <v>0</v>
      </c>
      <c r="CB15">
        <v>8.16</v>
      </c>
      <c r="CC15">
        <v>192.08</v>
      </c>
      <c r="CD15">
        <v>24.01</v>
      </c>
      <c r="CE15">
        <v>14.88</v>
      </c>
      <c r="CF15">
        <v>0</v>
      </c>
      <c r="CG15">
        <v>12.65</v>
      </c>
      <c r="CH15">
        <v>0</v>
      </c>
      <c r="CI15">
        <v>0</v>
      </c>
      <c r="CJ15">
        <v>0</v>
      </c>
    </row>
    <row r="16" spans="1:88">
      <c r="A16" t="s">
        <v>245</v>
      </c>
      <c r="G16" t="s">
        <v>58</v>
      </c>
      <c r="H16" s="73">
        <v>907.74</v>
      </c>
      <c r="I16" s="46">
        <v>391.21000000000004</v>
      </c>
      <c r="J16" s="46">
        <v>685.08</v>
      </c>
      <c r="K16" s="46">
        <v>140.47</v>
      </c>
      <c r="L16" s="46">
        <v>6.72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1.92</v>
      </c>
      <c r="X16">
        <v>5.76</v>
      </c>
      <c r="Y16">
        <v>96.04</v>
      </c>
      <c r="Z16">
        <v>4.8</v>
      </c>
      <c r="AA16">
        <v>54.02</v>
      </c>
      <c r="AB16">
        <v>37.1</v>
      </c>
      <c r="AC16">
        <v>0.97</v>
      </c>
      <c r="AD16">
        <v>0</v>
      </c>
      <c r="AE16">
        <v>0</v>
      </c>
      <c r="AF16">
        <v>21.13</v>
      </c>
      <c r="AG16">
        <v>0.53</v>
      </c>
      <c r="AH16">
        <v>6.13</v>
      </c>
      <c r="AI16">
        <v>0</v>
      </c>
      <c r="AJ16">
        <v>0.48</v>
      </c>
      <c r="AK16">
        <v>24.01</v>
      </c>
      <c r="AL16">
        <v>0</v>
      </c>
      <c r="AM16">
        <v>0</v>
      </c>
      <c r="AN16">
        <v>37.1</v>
      </c>
      <c r="AO16">
        <v>67.23</v>
      </c>
      <c r="AP16">
        <v>37.1</v>
      </c>
      <c r="AQ16">
        <v>18.010000000000002</v>
      </c>
      <c r="AR16">
        <v>0</v>
      </c>
      <c r="AS16">
        <v>48.02</v>
      </c>
      <c r="AT16">
        <v>96.04</v>
      </c>
      <c r="AU16">
        <v>0.67</v>
      </c>
      <c r="AV16">
        <v>0.87</v>
      </c>
      <c r="AW16">
        <v>0</v>
      </c>
      <c r="AX16">
        <v>134.46</v>
      </c>
      <c r="AY16">
        <v>48.02</v>
      </c>
      <c r="AZ16">
        <v>23.93</v>
      </c>
      <c r="BA16">
        <v>64.540000000000006</v>
      </c>
      <c r="BB16">
        <v>83.73</v>
      </c>
      <c r="BC16">
        <v>0.61</v>
      </c>
      <c r="BD16">
        <v>27.85</v>
      </c>
      <c r="BE16">
        <v>24.01</v>
      </c>
      <c r="BF16">
        <v>163.51</v>
      </c>
      <c r="BG16">
        <v>0</v>
      </c>
      <c r="BH16">
        <v>1.58</v>
      </c>
      <c r="BI16">
        <v>24.01</v>
      </c>
      <c r="BJ16">
        <v>0.52</v>
      </c>
      <c r="BK16">
        <v>0.87</v>
      </c>
      <c r="BL16">
        <v>0.36</v>
      </c>
      <c r="BM16">
        <v>48.02</v>
      </c>
      <c r="BN16">
        <v>2.88</v>
      </c>
      <c r="BO16">
        <v>66.45</v>
      </c>
      <c r="BP16">
        <v>11.67</v>
      </c>
      <c r="BQ16">
        <v>90.28</v>
      </c>
      <c r="BR16">
        <v>0</v>
      </c>
      <c r="BS16">
        <v>240.1</v>
      </c>
      <c r="BT16">
        <v>0</v>
      </c>
      <c r="BU16">
        <v>0</v>
      </c>
      <c r="BV16">
        <v>0</v>
      </c>
      <c r="BW16">
        <v>72.03</v>
      </c>
      <c r="BX16">
        <v>96.04</v>
      </c>
      <c r="BY16">
        <v>0</v>
      </c>
      <c r="BZ16">
        <v>96.04</v>
      </c>
      <c r="CA16">
        <v>0</v>
      </c>
      <c r="CB16">
        <v>8.16</v>
      </c>
      <c r="CC16">
        <v>192.08</v>
      </c>
      <c r="CD16">
        <v>24.01</v>
      </c>
      <c r="CE16">
        <v>14.88</v>
      </c>
      <c r="CF16">
        <v>0</v>
      </c>
      <c r="CG16">
        <v>12.65</v>
      </c>
      <c r="CH16">
        <v>0</v>
      </c>
      <c r="CI16">
        <v>0</v>
      </c>
      <c r="CJ16">
        <v>0</v>
      </c>
    </row>
    <row r="17" spans="1:88">
      <c r="A17" t="s">
        <v>246</v>
      </c>
      <c r="G17" t="s">
        <v>59</v>
      </c>
      <c r="H17" s="73">
        <v>907.74</v>
      </c>
      <c r="I17" s="46">
        <v>391.21000000000004</v>
      </c>
      <c r="J17" s="46">
        <v>685.08</v>
      </c>
      <c r="K17" s="46">
        <v>140.47</v>
      </c>
      <c r="L17" s="46">
        <v>6.72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1.92</v>
      </c>
      <c r="X17">
        <v>5.76</v>
      </c>
      <c r="Y17">
        <v>96.04</v>
      </c>
      <c r="Z17">
        <v>4.8</v>
      </c>
      <c r="AA17">
        <v>54.02</v>
      </c>
      <c r="AB17">
        <v>37.1</v>
      </c>
      <c r="AC17">
        <v>0.97</v>
      </c>
      <c r="AD17">
        <v>0</v>
      </c>
      <c r="AE17">
        <v>0</v>
      </c>
      <c r="AF17">
        <v>21.13</v>
      </c>
      <c r="AG17">
        <v>0.53</v>
      </c>
      <c r="AH17">
        <v>6.13</v>
      </c>
      <c r="AI17">
        <v>0</v>
      </c>
      <c r="AJ17">
        <v>0.48</v>
      </c>
      <c r="AK17">
        <v>24.01</v>
      </c>
      <c r="AL17">
        <v>0</v>
      </c>
      <c r="AM17">
        <v>0</v>
      </c>
      <c r="AN17">
        <v>37.1</v>
      </c>
      <c r="AO17">
        <v>67.23</v>
      </c>
      <c r="AP17">
        <v>37.1</v>
      </c>
      <c r="AQ17">
        <v>18.010000000000002</v>
      </c>
      <c r="AR17">
        <v>0</v>
      </c>
      <c r="AS17">
        <v>48.02</v>
      </c>
      <c r="AT17">
        <v>96.04</v>
      </c>
      <c r="AU17">
        <v>0.67</v>
      </c>
      <c r="AV17">
        <v>0.87</v>
      </c>
      <c r="AW17">
        <v>0</v>
      </c>
      <c r="AX17">
        <v>134.46</v>
      </c>
      <c r="AY17">
        <v>48.02</v>
      </c>
      <c r="AZ17">
        <v>23.93</v>
      </c>
      <c r="BA17">
        <v>64.540000000000006</v>
      </c>
      <c r="BB17">
        <v>83.73</v>
      </c>
      <c r="BC17">
        <v>0.61</v>
      </c>
      <c r="BD17">
        <v>27.85</v>
      </c>
      <c r="BE17">
        <v>24.01</v>
      </c>
      <c r="BF17">
        <v>163.51</v>
      </c>
      <c r="BG17">
        <v>0</v>
      </c>
      <c r="BH17">
        <v>1.58</v>
      </c>
      <c r="BI17">
        <v>24.01</v>
      </c>
      <c r="BJ17">
        <v>0.52</v>
      </c>
      <c r="BK17">
        <v>0.87</v>
      </c>
      <c r="BL17">
        <v>0.36</v>
      </c>
      <c r="BM17">
        <v>48.02</v>
      </c>
      <c r="BN17">
        <v>2.88</v>
      </c>
      <c r="BO17">
        <v>66.45</v>
      </c>
      <c r="BP17">
        <v>11.67</v>
      </c>
      <c r="BQ17">
        <v>90.28</v>
      </c>
      <c r="BR17">
        <v>0</v>
      </c>
      <c r="BS17">
        <v>240.1</v>
      </c>
      <c r="BT17">
        <v>0</v>
      </c>
      <c r="BU17">
        <v>0</v>
      </c>
      <c r="BV17">
        <v>0</v>
      </c>
      <c r="BW17">
        <v>72.03</v>
      </c>
      <c r="BX17">
        <v>96.04</v>
      </c>
      <c r="BY17">
        <v>0</v>
      </c>
      <c r="BZ17">
        <v>96.04</v>
      </c>
      <c r="CA17">
        <v>0</v>
      </c>
      <c r="CB17">
        <v>8.16</v>
      </c>
      <c r="CC17">
        <v>192.08</v>
      </c>
      <c r="CD17">
        <v>24.01</v>
      </c>
      <c r="CE17">
        <v>14.88</v>
      </c>
      <c r="CF17">
        <v>0</v>
      </c>
      <c r="CG17">
        <v>12.65</v>
      </c>
      <c r="CH17">
        <v>0</v>
      </c>
      <c r="CI17">
        <v>0</v>
      </c>
      <c r="CJ17">
        <v>0</v>
      </c>
    </row>
    <row r="18" spans="1:88">
      <c r="A18" t="s">
        <v>247</v>
      </c>
      <c r="G18" t="s">
        <v>60</v>
      </c>
      <c r="H18" s="73">
        <v>908.69999999999993</v>
      </c>
      <c r="I18" s="46">
        <v>391.21000000000004</v>
      </c>
      <c r="J18" s="46">
        <v>685.08</v>
      </c>
      <c r="K18" s="46">
        <v>140.47</v>
      </c>
      <c r="L18" s="46">
        <v>6.72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1.92</v>
      </c>
      <c r="X18">
        <v>6.72</v>
      </c>
      <c r="Y18">
        <v>96.04</v>
      </c>
      <c r="Z18">
        <v>4.8</v>
      </c>
      <c r="AA18">
        <v>54.02</v>
      </c>
      <c r="AB18">
        <v>37.1</v>
      </c>
      <c r="AC18">
        <v>0.97</v>
      </c>
      <c r="AD18">
        <v>0</v>
      </c>
      <c r="AE18">
        <v>0</v>
      </c>
      <c r="AF18">
        <v>21.13</v>
      </c>
      <c r="AG18">
        <v>0.53</v>
      </c>
      <c r="AH18">
        <v>6.13</v>
      </c>
      <c r="AI18">
        <v>0</v>
      </c>
      <c r="AJ18">
        <v>0.48</v>
      </c>
      <c r="AK18">
        <v>24.01</v>
      </c>
      <c r="AL18">
        <v>0</v>
      </c>
      <c r="AM18">
        <v>0</v>
      </c>
      <c r="AN18">
        <v>37.1</v>
      </c>
      <c r="AO18">
        <v>67.23</v>
      </c>
      <c r="AP18">
        <v>37.1</v>
      </c>
      <c r="AQ18">
        <v>18.010000000000002</v>
      </c>
      <c r="AR18">
        <v>0</v>
      </c>
      <c r="AS18">
        <v>48.02</v>
      </c>
      <c r="AT18">
        <v>96.04</v>
      </c>
      <c r="AU18">
        <v>0.67</v>
      </c>
      <c r="AV18">
        <v>0.87</v>
      </c>
      <c r="AW18">
        <v>0</v>
      </c>
      <c r="AX18">
        <v>134.46</v>
      </c>
      <c r="AY18">
        <v>48.02</v>
      </c>
      <c r="AZ18">
        <v>23.93</v>
      </c>
      <c r="BA18">
        <v>64.540000000000006</v>
      </c>
      <c r="BB18">
        <v>83.73</v>
      </c>
      <c r="BC18">
        <v>0.61</v>
      </c>
      <c r="BD18">
        <v>27.85</v>
      </c>
      <c r="BE18">
        <v>24.01</v>
      </c>
      <c r="BF18">
        <v>163.51</v>
      </c>
      <c r="BG18">
        <v>0</v>
      </c>
      <c r="BH18">
        <v>1.58</v>
      </c>
      <c r="BI18">
        <v>24.01</v>
      </c>
      <c r="BJ18">
        <v>0.52</v>
      </c>
      <c r="BK18">
        <v>0.87</v>
      </c>
      <c r="BL18">
        <v>0.36</v>
      </c>
      <c r="BM18">
        <v>48.02</v>
      </c>
      <c r="BN18">
        <v>2.88</v>
      </c>
      <c r="BO18">
        <v>66.45</v>
      </c>
      <c r="BP18">
        <v>11.67</v>
      </c>
      <c r="BQ18">
        <v>90.28</v>
      </c>
      <c r="BR18">
        <v>0</v>
      </c>
      <c r="BS18">
        <v>240.1</v>
      </c>
      <c r="BT18">
        <v>0</v>
      </c>
      <c r="BU18">
        <v>0</v>
      </c>
      <c r="BV18">
        <v>0</v>
      </c>
      <c r="BW18">
        <v>72.03</v>
      </c>
      <c r="BX18">
        <v>96.04</v>
      </c>
      <c r="BY18">
        <v>0</v>
      </c>
      <c r="BZ18">
        <v>96.04</v>
      </c>
      <c r="CA18">
        <v>0</v>
      </c>
      <c r="CB18">
        <v>8.16</v>
      </c>
      <c r="CC18">
        <v>192.08</v>
      </c>
      <c r="CD18">
        <v>24.01</v>
      </c>
      <c r="CE18">
        <v>14.88</v>
      </c>
      <c r="CF18">
        <v>0</v>
      </c>
      <c r="CG18">
        <v>12.65</v>
      </c>
      <c r="CH18">
        <v>0</v>
      </c>
      <c r="CI18">
        <v>0</v>
      </c>
      <c r="CJ18">
        <v>0</v>
      </c>
    </row>
    <row r="19" spans="1:88">
      <c r="A19" t="s">
        <v>261</v>
      </c>
      <c r="G19" t="s">
        <v>61</v>
      </c>
      <c r="H19" s="73">
        <v>908.69999999999993</v>
      </c>
      <c r="I19" s="46">
        <v>391.21000000000004</v>
      </c>
      <c r="J19" s="46">
        <v>684.63000000000011</v>
      </c>
      <c r="K19" s="46">
        <v>140.47</v>
      </c>
      <c r="L19" s="46">
        <v>6.72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1.92</v>
      </c>
      <c r="X19">
        <v>6.72</v>
      </c>
      <c r="Y19">
        <v>96.04</v>
      </c>
      <c r="Z19">
        <v>4.8</v>
      </c>
      <c r="AA19">
        <v>54.02</v>
      </c>
      <c r="AB19">
        <v>37.1</v>
      </c>
      <c r="AC19">
        <v>0.97</v>
      </c>
      <c r="AD19">
        <v>0</v>
      </c>
      <c r="AE19">
        <v>0</v>
      </c>
      <c r="AF19">
        <v>21.13</v>
      </c>
      <c r="AG19">
        <v>0.53</v>
      </c>
      <c r="AH19">
        <v>6.13</v>
      </c>
      <c r="AI19">
        <v>0</v>
      </c>
      <c r="AJ19">
        <v>0.48</v>
      </c>
      <c r="AK19">
        <v>24.01</v>
      </c>
      <c r="AL19">
        <v>0</v>
      </c>
      <c r="AM19">
        <v>0</v>
      </c>
      <c r="AN19">
        <v>37.1</v>
      </c>
      <c r="AO19">
        <v>67.23</v>
      </c>
      <c r="AP19">
        <v>37.1</v>
      </c>
      <c r="AQ19">
        <v>18.010000000000002</v>
      </c>
      <c r="AR19">
        <v>0</v>
      </c>
      <c r="AS19">
        <v>48.02</v>
      </c>
      <c r="AT19">
        <v>96.04</v>
      </c>
      <c r="AU19">
        <v>0.67</v>
      </c>
      <c r="AV19">
        <v>0.87</v>
      </c>
      <c r="AW19">
        <v>0</v>
      </c>
      <c r="AX19">
        <v>134.46</v>
      </c>
      <c r="AY19">
        <v>48.02</v>
      </c>
      <c r="AZ19">
        <v>23.93</v>
      </c>
      <c r="BA19">
        <v>64.540000000000006</v>
      </c>
      <c r="BB19">
        <v>83.73</v>
      </c>
      <c r="BC19">
        <v>0.61</v>
      </c>
      <c r="BD19">
        <v>27.85</v>
      </c>
      <c r="BE19">
        <v>24.01</v>
      </c>
      <c r="BF19">
        <v>163.51</v>
      </c>
      <c r="BG19">
        <v>0</v>
      </c>
      <c r="BH19">
        <v>1.58</v>
      </c>
      <c r="BI19">
        <v>24.01</v>
      </c>
      <c r="BJ19">
        <v>0.52</v>
      </c>
      <c r="BK19">
        <v>0.87</v>
      </c>
      <c r="BL19">
        <v>0.36</v>
      </c>
      <c r="BM19">
        <v>48.02</v>
      </c>
      <c r="BN19">
        <v>2.88</v>
      </c>
      <c r="BO19">
        <v>66.45</v>
      </c>
      <c r="BP19">
        <v>11.67</v>
      </c>
      <c r="BQ19">
        <v>90.28</v>
      </c>
      <c r="BR19">
        <v>0</v>
      </c>
      <c r="BS19">
        <v>240.1</v>
      </c>
      <c r="BT19">
        <v>0</v>
      </c>
      <c r="BU19">
        <v>0</v>
      </c>
      <c r="BV19">
        <v>0</v>
      </c>
      <c r="BW19">
        <v>72.03</v>
      </c>
      <c r="BX19">
        <v>96.04</v>
      </c>
      <c r="BY19">
        <v>0</v>
      </c>
      <c r="BZ19">
        <v>96.04</v>
      </c>
      <c r="CA19">
        <v>0</v>
      </c>
      <c r="CB19">
        <v>8.16</v>
      </c>
      <c r="CC19">
        <v>192.08</v>
      </c>
      <c r="CD19">
        <v>24.01</v>
      </c>
      <c r="CE19">
        <v>14.88</v>
      </c>
      <c r="CF19">
        <v>0</v>
      </c>
      <c r="CG19">
        <v>12.2</v>
      </c>
      <c r="CH19">
        <v>0</v>
      </c>
      <c r="CI19">
        <v>0</v>
      </c>
      <c r="CJ19">
        <v>0</v>
      </c>
    </row>
    <row r="20" spans="1:88">
      <c r="A20" t="s">
        <v>262</v>
      </c>
      <c r="G20" t="s">
        <v>62</v>
      </c>
      <c r="H20" s="73">
        <v>908.69999999999993</v>
      </c>
      <c r="I20" s="46">
        <v>391.21000000000004</v>
      </c>
      <c r="J20" s="46">
        <v>684.63000000000011</v>
      </c>
      <c r="K20" s="46">
        <v>140.47</v>
      </c>
      <c r="L20" s="46">
        <v>6.72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1.92</v>
      </c>
      <c r="X20">
        <v>6.72</v>
      </c>
      <c r="Y20">
        <v>96.04</v>
      </c>
      <c r="Z20">
        <v>4.8</v>
      </c>
      <c r="AA20">
        <v>54.02</v>
      </c>
      <c r="AB20">
        <v>37.1</v>
      </c>
      <c r="AC20">
        <v>0.97</v>
      </c>
      <c r="AD20">
        <v>0</v>
      </c>
      <c r="AE20">
        <v>0</v>
      </c>
      <c r="AF20">
        <v>21.13</v>
      </c>
      <c r="AG20">
        <v>0.53</v>
      </c>
      <c r="AH20">
        <v>6.13</v>
      </c>
      <c r="AI20">
        <v>0</v>
      </c>
      <c r="AJ20">
        <v>0.48</v>
      </c>
      <c r="AK20">
        <v>24.01</v>
      </c>
      <c r="AL20">
        <v>0</v>
      </c>
      <c r="AM20">
        <v>0</v>
      </c>
      <c r="AN20">
        <v>37.1</v>
      </c>
      <c r="AO20">
        <v>67.23</v>
      </c>
      <c r="AP20">
        <v>37.1</v>
      </c>
      <c r="AQ20">
        <v>18.010000000000002</v>
      </c>
      <c r="AR20">
        <v>0</v>
      </c>
      <c r="AS20">
        <v>48.02</v>
      </c>
      <c r="AT20">
        <v>96.04</v>
      </c>
      <c r="AU20">
        <v>0.67</v>
      </c>
      <c r="AV20">
        <v>0.87</v>
      </c>
      <c r="AW20">
        <v>0</v>
      </c>
      <c r="AX20">
        <v>134.46</v>
      </c>
      <c r="AY20">
        <v>48.02</v>
      </c>
      <c r="AZ20">
        <v>23.93</v>
      </c>
      <c r="BA20">
        <v>64.540000000000006</v>
      </c>
      <c r="BB20">
        <v>83.73</v>
      </c>
      <c r="BC20">
        <v>0.61</v>
      </c>
      <c r="BD20">
        <v>27.85</v>
      </c>
      <c r="BE20">
        <v>24.01</v>
      </c>
      <c r="BF20">
        <v>163.51</v>
      </c>
      <c r="BG20">
        <v>0</v>
      </c>
      <c r="BH20">
        <v>1.58</v>
      </c>
      <c r="BI20">
        <v>24.01</v>
      </c>
      <c r="BJ20">
        <v>0.52</v>
      </c>
      <c r="BK20">
        <v>0.87</v>
      </c>
      <c r="BL20">
        <v>0.36</v>
      </c>
      <c r="BM20">
        <v>48.02</v>
      </c>
      <c r="BN20">
        <v>2.88</v>
      </c>
      <c r="BO20">
        <v>66.45</v>
      </c>
      <c r="BP20">
        <v>11.67</v>
      </c>
      <c r="BQ20">
        <v>90.28</v>
      </c>
      <c r="BR20">
        <v>0</v>
      </c>
      <c r="BS20">
        <v>240.1</v>
      </c>
      <c r="BT20">
        <v>0</v>
      </c>
      <c r="BU20">
        <v>0</v>
      </c>
      <c r="BV20">
        <v>0</v>
      </c>
      <c r="BW20">
        <v>72.03</v>
      </c>
      <c r="BX20">
        <v>96.04</v>
      </c>
      <c r="BY20">
        <v>0</v>
      </c>
      <c r="BZ20">
        <v>96.04</v>
      </c>
      <c r="CA20">
        <v>0</v>
      </c>
      <c r="CB20">
        <v>8.16</v>
      </c>
      <c r="CC20">
        <v>192.08</v>
      </c>
      <c r="CD20">
        <v>24.01</v>
      </c>
      <c r="CE20">
        <v>14.88</v>
      </c>
      <c r="CF20">
        <v>0</v>
      </c>
      <c r="CG20">
        <v>12.2</v>
      </c>
      <c r="CH20">
        <v>0</v>
      </c>
      <c r="CI20">
        <v>0</v>
      </c>
      <c r="CJ20">
        <v>0</v>
      </c>
    </row>
    <row r="21" spans="1:88">
      <c r="A21" t="s">
        <v>248</v>
      </c>
      <c r="G21" t="s">
        <v>63</v>
      </c>
      <c r="H21" s="73">
        <v>908.69999999999993</v>
      </c>
      <c r="I21" s="46">
        <v>391.21000000000004</v>
      </c>
      <c r="J21" s="46">
        <v>684.63000000000011</v>
      </c>
      <c r="K21" s="46">
        <v>140.47</v>
      </c>
      <c r="L21" s="46">
        <v>6.72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1.92</v>
      </c>
      <c r="X21">
        <v>6.72</v>
      </c>
      <c r="Y21">
        <v>96.04</v>
      </c>
      <c r="Z21">
        <v>4.8</v>
      </c>
      <c r="AA21">
        <v>54.02</v>
      </c>
      <c r="AB21">
        <v>37.1</v>
      </c>
      <c r="AC21">
        <v>0.97</v>
      </c>
      <c r="AD21">
        <v>0</v>
      </c>
      <c r="AE21">
        <v>0</v>
      </c>
      <c r="AF21">
        <v>21.13</v>
      </c>
      <c r="AG21">
        <v>0.53</v>
      </c>
      <c r="AH21">
        <v>6.13</v>
      </c>
      <c r="AI21">
        <v>0</v>
      </c>
      <c r="AJ21">
        <v>0.48</v>
      </c>
      <c r="AK21">
        <v>24.01</v>
      </c>
      <c r="AL21">
        <v>0</v>
      </c>
      <c r="AM21">
        <v>0</v>
      </c>
      <c r="AN21">
        <v>37.1</v>
      </c>
      <c r="AO21">
        <v>67.23</v>
      </c>
      <c r="AP21">
        <v>37.1</v>
      </c>
      <c r="AQ21">
        <v>18.010000000000002</v>
      </c>
      <c r="AR21">
        <v>0</v>
      </c>
      <c r="AS21">
        <v>48.02</v>
      </c>
      <c r="AT21">
        <v>96.04</v>
      </c>
      <c r="AU21">
        <v>0.67</v>
      </c>
      <c r="AV21">
        <v>0.87</v>
      </c>
      <c r="AW21">
        <v>0</v>
      </c>
      <c r="AX21">
        <v>134.46</v>
      </c>
      <c r="AY21">
        <v>48.02</v>
      </c>
      <c r="AZ21">
        <v>23.93</v>
      </c>
      <c r="BA21">
        <v>64.540000000000006</v>
      </c>
      <c r="BB21">
        <v>83.73</v>
      </c>
      <c r="BC21">
        <v>0.61</v>
      </c>
      <c r="BD21">
        <v>27.85</v>
      </c>
      <c r="BE21">
        <v>24.01</v>
      </c>
      <c r="BF21">
        <v>163.51</v>
      </c>
      <c r="BG21">
        <v>0</v>
      </c>
      <c r="BH21">
        <v>1.58</v>
      </c>
      <c r="BI21">
        <v>24.01</v>
      </c>
      <c r="BJ21">
        <v>0.52</v>
      </c>
      <c r="BK21">
        <v>0.87</v>
      </c>
      <c r="BL21">
        <v>0.36</v>
      </c>
      <c r="BM21">
        <v>48.02</v>
      </c>
      <c r="BN21">
        <v>2.88</v>
      </c>
      <c r="BO21">
        <v>66.45</v>
      </c>
      <c r="BP21">
        <v>11.67</v>
      </c>
      <c r="BQ21">
        <v>90.28</v>
      </c>
      <c r="BR21">
        <v>0</v>
      </c>
      <c r="BS21">
        <v>240.1</v>
      </c>
      <c r="BT21">
        <v>0</v>
      </c>
      <c r="BU21">
        <v>0</v>
      </c>
      <c r="BV21">
        <v>0</v>
      </c>
      <c r="BW21">
        <v>72.03</v>
      </c>
      <c r="BX21">
        <v>96.04</v>
      </c>
      <c r="BY21">
        <v>0</v>
      </c>
      <c r="BZ21">
        <v>96.04</v>
      </c>
      <c r="CA21">
        <v>0</v>
      </c>
      <c r="CB21">
        <v>8.16</v>
      </c>
      <c r="CC21">
        <v>192.08</v>
      </c>
      <c r="CD21">
        <v>24.01</v>
      </c>
      <c r="CE21">
        <v>14.88</v>
      </c>
      <c r="CF21">
        <v>0</v>
      </c>
      <c r="CG21">
        <v>12.2</v>
      </c>
      <c r="CH21">
        <v>0</v>
      </c>
      <c r="CI21">
        <v>0</v>
      </c>
      <c r="CJ21">
        <v>0</v>
      </c>
    </row>
    <row r="22" spans="1:88">
      <c r="A22" t="s">
        <v>249</v>
      </c>
      <c r="G22" t="s">
        <v>64</v>
      </c>
      <c r="H22" s="73">
        <v>908.69999999999993</v>
      </c>
      <c r="I22" s="46">
        <v>391.21000000000004</v>
      </c>
      <c r="J22" s="46">
        <v>684.63000000000011</v>
      </c>
      <c r="K22" s="46">
        <v>140.47</v>
      </c>
      <c r="L22" s="46">
        <v>6.72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1.92</v>
      </c>
      <c r="X22">
        <v>6.72</v>
      </c>
      <c r="Y22">
        <v>96.04</v>
      </c>
      <c r="Z22">
        <v>4.8</v>
      </c>
      <c r="AA22">
        <v>54.02</v>
      </c>
      <c r="AB22">
        <v>37.1</v>
      </c>
      <c r="AC22">
        <v>0.97</v>
      </c>
      <c r="AD22">
        <v>0</v>
      </c>
      <c r="AE22">
        <v>0</v>
      </c>
      <c r="AF22">
        <v>21.13</v>
      </c>
      <c r="AG22">
        <v>0.53</v>
      </c>
      <c r="AH22">
        <v>6.13</v>
      </c>
      <c r="AI22">
        <v>0</v>
      </c>
      <c r="AJ22">
        <v>0.48</v>
      </c>
      <c r="AK22">
        <v>24.01</v>
      </c>
      <c r="AL22">
        <v>0</v>
      </c>
      <c r="AM22">
        <v>0</v>
      </c>
      <c r="AN22">
        <v>37.1</v>
      </c>
      <c r="AO22">
        <v>67.23</v>
      </c>
      <c r="AP22">
        <v>37.1</v>
      </c>
      <c r="AQ22">
        <v>18.010000000000002</v>
      </c>
      <c r="AR22">
        <v>0</v>
      </c>
      <c r="AS22">
        <v>48.02</v>
      </c>
      <c r="AT22">
        <v>96.04</v>
      </c>
      <c r="AU22">
        <v>0.67</v>
      </c>
      <c r="AV22">
        <v>0.87</v>
      </c>
      <c r="AW22">
        <v>0</v>
      </c>
      <c r="AX22">
        <v>134.46</v>
      </c>
      <c r="AY22">
        <v>48.02</v>
      </c>
      <c r="AZ22">
        <v>23.93</v>
      </c>
      <c r="BA22">
        <v>64.540000000000006</v>
      </c>
      <c r="BB22">
        <v>83.73</v>
      </c>
      <c r="BC22">
        <v>0.61</v>
      </c>
      <c r="BD22">
        <v>27.85</v>
      </c>
      <c r="BE22">
        <v>24.01</v>
      </c>
      <c r="BF22">
        <v>163.51</v>
      </c>
      <c r="BG22">
        <v>0</v>
      </c>
      <c r="BH22">
        <v>1.58</v>
      </c>
      <c r="BI22">
        <v>24.01</v>
      </c>
      <c r="BJ22">
        <v>0.52</v>
      </c>
      <c r="BK22">
        <v>0.87</v>
      </c>
      <c r="BL22">
        <v>0.36</v>
      </c>
      <c r="BM22">
        <v>48.02</v>
      </c>
      <c r="BN22">
        <v>2.88</v>
      </c>
      <c r="BO22">
        <v>66.45</v>
      </c>
      <c r="BP22">
        <v>11.67</v>
      </c>
      <c r="BQ22">
        <v>90.28</v>
      </c>
      <c r="BR22">
        <v>0</v>
      </c>
      <c r="BS22">
        <v>240.1</v>
      </c>
      <c r="BT22">
        <v>0</v>
      </c>
      <c r="BU22">
        <v>0</v>
      </c>
      <c r="BV22">
        <v>0</v>
      </c>
      <c r="BW22">
        <v>72.03</v>
      </c>
      <c r="BX22">
        <v>96.04</v>
      </c>
      <c r="BY22">
        <v>0</v>
      </c>
      <c r="BZ22">
        <v>96.04</v>
      </c>
      <c r="CA22">
        <v>0</v>
      </c>
      <c r="CB22">
        <v>8.16</v>
      </c>
      <c r="CC22">
        <v>192.08</v>
      </c>
      <c r="CD22">
        <v>24.01</v>
      </c>
      <c r="CE22">
        <v>14.88</v>
      </c>
      <c r="CF22">
        <v>0</v>
      </c>
      <c r="CG22">
        <v>12.2</v>
      </c>
      <c r="CH22">
        <v>0</v>
      </c>
      <c r="CI22">
        <v>0</v>
      </c>
      <c r="CJ22">
        <v>0</v>
      </c>
    </row>
    <row r="23" spans="1:88">
      <c r="A23" t="s">
        <v>250</v>
      </c>
      <c r="G23" t="s">
        <v>65</v>
      </c>
      <c r="H23" s="73">
        <v>908.69999999999993</v>
      </c>
      <c r="I23" s="46">
        <v>347.99</v>
      </c>
      <c r="J23" s="46">
        <v>684.63000000000011</v>
      </c>
      <c r="K23" s="46">
        <v>140.47</v>
      </c>
      <c r="L23" s="46">
        <v>6.72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1.92</v>
      </c>
      <c r="X23">
        <v>6.72</v>
      </c>
      <c r="Y23">
        <v>96.04</v>
      </c>
      <c r="Z23">
        <v>4.8</v>
      </c>
      <c r="AA23">
        <v>54.02</v>
      </c>
      <c r="AB23">
        <v>37.1</v>
      </c>
      <c r="AC23">
        <v>0.97</v>
      </c>
      <c r="AD23">
        <v>0</v>
      </c>
      <c r="AE23">
        <v>0</v>
      </c>
      <c r="AF23">
        <v>21.13</v>
      </c>
      <c r="AG23">
        <v>0.53</v>
      </c>
      <c r="AH23">
        <v>6.13</v>
      </c>
      <c r="AI23">
        <v>0</v>
      </c>
      <c r="AJ23">
        <v>0.48</v>
      </c>
      <c r="AK23">
        <v>24.01</v>
      </c>
      <c r="AL23">
        <v>0</v>
      </c>
      <c r="AM23">
        <v>0</v>
      </c>
      <c r="AN23">
        <v>37.1</v>
      </c>
      <c r="AO23">
        <v>24.01</v>
      </c>
      <c r="AP23">
        <v>37.1</v>
      </c>
      <c r="AQ23">
        <v>18.010000000000002</v>
      </c>
      <c r="AR23">
        <v>0</v>
      </c>
      <c r="AS23">
        <v>48.02</v>
      </c>
      <c r="AT23">
        <v>96.04</v>
      </c>
      <c r="AU23">
        <v>0.67</v>
      </c>
      <c r="AV23">
        <v>0.87</v>
      </c>
      <c r="AW23">
        <v>0</v>
      </c>
      <c r="AX23">
        <v>134.46</v>
      </c>
      <c r="AY23">
        <v>48.02</v>
      </c>
      <c r="AZ23">
        <v>23.93</v>
      </c>
      <c r="BA23">
        <v>64.540000000000006</v>
      </c>
      <c r="BB23">
        <v>83.73</v>
      </c>
      <c r="BC23">
        <v>0.61</v>
      </c>
      <c r="BD23">
        <v>27.85</v>
      </c>
      <c r="BE23">
        <v>24.01</v>
      </c>
      <c r="BF23">
        <v>163.51</v>
      </c>
      <c r="BG23">
        <v>0</v>
      </c>
      <c r="BH23">
        <v>1.58</v>
      </c>
      <c r="BI23">
        <v>24.01</v>
      </c>
      <c r="BJ23">
        <v>0.52</v>
      </c>
      <c r="BK23">
        <v>0.87</v>
      </c>
      <c r="BL23">
        <v>0.36</v>
      </c>
      <c r="BM23">
        <v>48.02</v>
      </c>
      <c r="BN23">
        <v>2.88</v>
      </c>
      <c r="BO23">
        <v>66.45</v>
      </c>
      <c r="BP23">
        <v>11.67</v>
      </c>
      <c r="BQ23">
        <v>90.28</v>
      </c>
      <c r="BR23">
        <v>0</v>
      </c>
      <c r="BS23">
        <v>240.1</v>
      </c>
      <c r="BT23">
        <v>0</v>
      </c>
      <c r="BU23">
        <v>0</v>
      </c>
      <c r="BV23">
        <v>0</v>
      </c>
      <c r="BW23">
        <v>72.03</v>
      </c>
      <c r="BX23">
        <v>96.04</v>
      </c>
      <c r="BY23">
        <v>0</v>
      </c>
      <c r="BZ23">
        <v>96.04</v>
      </c>
      <c r="CA23">
        <v>0</v>
      </c>
      <c r="CB23">
        <v>8.16</v>
      </c>
      <c r="CC23">
        <v>192.08</v>
      </c>
      <c r="CD23">
        <v>24.01</v>
      </c>
      <c r="CE23">
        <v>14.88</v>
      </c>
      <c r="CF23">
        <v>0</v>
      </c>
      <c r="CG23">
        <v>12.2</v>
      </c>
      <c r="CH23">
        <v>0</v>
      </c>
      <c r="CI23">
        <v>0</v>
      </c>
      <c r="CJ23">
        <v>0</v>
      </c>
    </row>
    <row r="24" spans="1:88">
      <c r="A24" t="s">
        <v>251</v>
      </c>
      <c r="G24" t="s">
        <v>66</v>
      </c>
      <c r="H24" s="73">
        <v>908.69999999999993</v>
      </c>
      <c r="I24" s="46">
        <v>347.99</v>
      </c>
      <c r="J24" s="46">
        <v>684.63000000000011</v>
      </c>
      <c r="K24" s="46">
        <v>140.47</v>
      </c>
      <c r="L24" s="46">
        <v>6.72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1.92</v>
      </c>
      <c r="X24">
        <v>6.72</v>
      </c>
      <c r="Y24">
        <v>96.04</v>
      </c>
      <c r="Z24">
        <v>4.8</v>
      </c>
      <c r="AA24">
        <v>54.02</v>
      </c>
      <c r="AB24">
        <v>37.1</v>
      </c>
      <c r="AC24">
        <v>0.97</v>
      </c>
      <c r="AD24">
        <v>0</v>
      </c>
      <c r="AE24">
        <v>0</v>
      </c>
      <c r="AF24">
        <v>21.13</v>
      </c>
      <c r="AG24">
        <v>0.53</v>
      </c>
      <c r="AH24">
        <v>6.13</v>
      </c>
      <c r="AI24">
        <v>0</v>
      </c>
      <c r="AJ24">
        <v>0.48</v>
      </c>
      <c r="AK24">
        <v>24.01</v>
      </c>
      <c r="AL24">
        <v>0</v>
      </c>
      <c r="AM24">
        <v>0</v>
      </c>
      <c r="AN24">
        <v>37.1</v>
      </c>
      <c r="AO24">
        <v>24.01</v>
      </c>
      <c r="AP24">
        <v>37.1</v>
      </c>
      <c r="AQ24">
        <v>18.010000000000002</v>
      </c>
      <c r="AR24">
        <v>0</v>
      </c>
      <c r="AS24">
        <v>48.02</v>
      </c>
      <c r="AT24">
        <v>96.04</v>
      </c>
      <c r="AU24">
        <v>0.67</v>
      </c>
      <c r="AV24">
        <v>0.87</v>
      </c>
      <c r="AW24">
        <v>0</v>
      </c>
      <c r="AX24">
        <v>134.46</v>
      </c>
      <c r="AY24">
        <v>48.02</v>
      </c>
      <c r="AZ24">
        <v>23.93</v>
      </c>
      <c r="BA24">
        <v>64.540000000000006</v>
      </c>
      <c r="BB24">
        <v>83.73</v>
      </c>
      <c r="BC24">
        <v>0.61</v>
      </c>
      <c r="BD24">
        <v>27.85</v>
      </c>
      <c r="BE24">
        <v>24.01</v>
      </c>
      <c r="BF24">
        <v>163.51</v>
      </c>
      <c r="BG24">
        <v>0</v>
      </c>
      <c r="BH24">
        <v>1.58</v>
      </c>
      <c r="BI24">
        <v>24.01</v>
      </c>
      <c r="BJ24">
        <v>0.52</v>
      </c>
      <c r="BK24">
        <v>0.87</v>
      </c>
      <c r="BL24">
        <v>0.36</v>
      </c>
      <c r="BM24">
        <v>48.02</v>
      </c>
      <c r="BN24">
        <v>2.88</v>
      </c>
      <c r="BO24">
        <v>66.45</v>
      </c>
      <c r="BP24">
        <v>11.67</v>
      </c>
      <c r="BQ24">
        <v>90.28</v>
      </c>
      <c r="BR24">
        <v>0</v>
      </c>
      <c r="BS24">
        <v>240.1</v>
      </c>
      <c r="BT24">
        <v>0</v>
      </c>
      <c r="BU24">
        <v>0</v>
      </c>
      <c r="BV24">
        <v>0</v>
      </c>
      <c r="BW24">
        <v>72.03</v>
      </c>
      <c r="BX24">
        <v>96.04</v>
      </c>
      <c r="BY24">
        <v>0</v>
      </c>
      <c r="BZ24">
        <v>96.04</v>
      </c>
      <c r="CA24">
        <v>0</v>
      </c>
      <c r="CB24">
        <v>8.16</v>
      </c>
      <c r="CC24">
        <v>192.08</v>
      </c>
      <c r="CD24">
        <v>24.01</v>
      </c>
      <c r="CE24">
        <v>14.88</v>
      </c>
      <c r="CF24">
        <v>0</v>
      </c>
      <c r="CG24">
        <v>12.2</v>
      </c>
      <c r="CH24">
        <v>0</v>
      </c>
      <c r="CI24">
        <v>0</v>
      </c>
      <c r="CJ24">
        <v>0</v>
      </c>
    </row>
    <row r="25" spans="1:88">
      <c r="A25" t="s">
        <v>252</v>
      </c>
      <c r="G25" t="s">
        <v>67</v>
      </c>
      <c r="H25" s="73">
        <v>907.74</v>
      </c>
      <c r="I25" s="46">
        <v>347.99</v>
      </c>
      <c r="J25" s="46">
        <v>684.63000000000011</v>
      </c>
      <c r="K25" s="46">
        <v>140.47</v>
      </c>
      <c r="L25" s="46">
        <v>6.72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1.92</v>
      </c>
      <c r="X25">
        <v>5.76</v>
      </c>
      <c r="Y25">
        <v>96.04</v>
      </c>
      <c r="Z25">
        <v>4.8</v>
      </c>
      <c r="AA25">
        <v>54.02</v>
      </c>
      <c r="AB25">
        <v>37.1</v>
      </c>
      <c r="AC25">
        <v>0.97</v>
      </c>
      <c r="AD25">
        <v>0</v>
      </c>
      <c r="AE25">
        <v>0</v>
      </c>
      <c r="AF25">
        <v>21.13</v>
      </c>
      <c r="AG25">
        <v>0.53</v>
      </c>
      <c r="AH25">
        <v>6.13</v>
      </c>
      <c r="AI25">
        <v>0</v>
      </c>
      <c r="AJ25">
        <v>0.48</v>
      </c>
      <c r="AK25">
        <v>24.01</v>
      </c>
      <c r="AL25">
        <v>0</v>
      </c>
      <c r="AM25">
        <v>0</v>
      </c>
      <c r="AN25">
        <v>37.1</v>
      </c>
      <c r="AO25">
        <v>24.01</v>
      </c>
      <c r="AP25">
        <v>37.1</v>
      </c>
      <c r="AQ25">
        <v>18.010000000000002</v>
      </c>
      <c r="AR25">
        <v>0</v>
      </c>
      <c r="AS25">
        <v>48.02</v>
      </c>
      <c r="AT25">
        <v>96.04</v>
      </c>
      <c r="AU25">
        <v>0.67</v>
      </c>
      <c r="AV25">
        <v>0.87</v>
      </c>
      <c r="AW25">
        <v>0</v>
      </c>
      <c r="AX25">
        <v>134.46</v>
      </c>
      <c r="AY25">
        <v>48.02</v>
      </c>
      <c r="AZ25">
        <v>23.93</v>
      </c>
      <c r="BA25">
        <v>64.540000000000006</v>
      </c>
      <c r="BB25">
        <v>83.73</v>
      </c>
      <c r="BC25">
        <v>0.61</v>
      </c>
      <c r="BD25">
        <v>27.85</v>
      </c>
      <c r="BE25">
        <v>24.01</v>
      </c>
      <c r="BF25">
        <v>163.51</v>
      </c>
      <c r="BG25">
        <v>0</v>
      </c>
      <c r="BH25">
        <v>1.58</v>
      </c>
      <c r="BI25">
        <v>24.01</v>
      </c>
      <c r="BJ25">
        <v>0.52</v>
      </c>
      <c r="BK25">
        <v>0.87</v>
      </c>
      <c r="BL25">
        <v>0.36</v>
      </c>
      <c r="BM25">
        <v>48.02</v>
      </c>
      <c r="BN25">
        <v>2.88</v>
      </c>
      <c r="BO25">
        <v>66.45</v>
      </c>
      <c r="BP25">
        <v>11.67</v>
      </c>
      <c r="BQ25">
        <v>90.28</v>
      </c>
      <c r="BR25">
        <v>0</v>
      </c>
      <c r="BS25">
        <v>240.1</v>
      </c>
      <c r="BT25">
        <v>0</v>
      </c>
      <c r="BU25">
        <v>0</v>
      </c>
      <c r="BV25">
        <v>0</v>
      </c>
      <c r="BW25">
        <v>72.03</v>
      </c>
      <c r="BX25">
        <v>96.04</v>
      </c>
      <c r="BY25">
        <v>0</v>
      </c>
      <c r="BZ25">
        <v>96.04</v>
      </c>
      <c r="CA25">
        <v>0</v>
      </c>
      <c r="CB25">
        <v>8.16</v>
      </c>
      <c r="CC25">
        <v>192.08</v>
      </c>
      <c r="CD25">
        <v>24.01</v>
      </c>
      <c r="CE25">
        <v>14.88</v>
      </c>
      <c r="CF25">
        <v>0</v>
      </c>
      <c r="CG25">
        <v>12.2</v>
      </c>
      <c r="CH25">
        <v>0</v>
      </c>
      <c r="CI25">
        <v>0</v>
      </c>
      <c r="CJ25">
        <v>0</v>
      </c>
    </row>
    <row r="26" spans="1:88">
      <c r="A26" t="s">
        <v>253</v>
      </c>
      <c r="G26" t="s">
        <v>68</v>
      </c>
      <c r="H26" s="73">
        <v>907.74</v>
      </c>
      <c r="I26" s="46">
        <v>347.99</v>
      </c>
      <c r="J26" s="46">
        <v>684.63000000000011</v>
      </c>
      <c r="K26" s="46">
        <v>140.47</v>
      </c>
      <c r="L26" s="46">
        <v>6.72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1.92</v>
      </c>
      <c r="X26">
        <v>5.76</v>
      </c>
      <c r="Y26">
        <v>96.04</v>
      </c>
      <c r="Z26">
        <v>4.8</v>
      </c>
      <c r="AA26">
        <v>54.02</v>
      </c>
      <c r="AB26">
        <v>37.1</v>
      </c>
      <c r="AC26">
        <v>0.97</v>
      </c>
      <c r="AD26">
        <v>0</v>
      </c>
      <c r="AE26">
        <v>0</v>
      </c>
      <c r="AF26">
        <v>21.13</v>
      </c>
      <c r="AG26">
        <v>0.53</v>
      </c>
      <c r="AH26">
        <v>6.13</v>
      </c>
      <c r="AI26">
        <v>0</v>
      </c>
      <c r="AJ26">
        <v>0.48</v>
      </c>
      <c r="AK26">
        <v>24.01</v>
      </c>
      <c r="AL26">
        <v>0</v>
      </c>
      <c r="AM26">
        <v>0</v>
      </c>
      <c r="AN26">
        <v>37.1</v>
      </c>
      <c r="AO26">
        <v>24.01</v>
      </c>
      <c r="AP26">
        <v>37.1</v>
      </c>
      <c r="AQ26">
        <v>18.010000000000002</v>
      </c>
      <c r="AR26">
        <v>0</v>
      </c>
      <c r="AS26">
        <v>48.02</v>
      </c>
      <c r="AT26">
        <v>96.04</v>
      </c>
      <c r="AU26">
        <v>0.67</v>
      </c>
      <c r="AV26">
        <v>0.87</v>
      </c>
      <c r="AW26">
        <v>0</v>
      </c>
      <c r="AX26">
        <v>134.46</v>
      </c>
      <c r="AY26">
        <v>48.02</v>
      </c>
      <c r="AZ26">
        <v>23.93</v>
      </c>
      <c r="BA26">
        <v>64.540000000000006</v>
      </c>
      <c r="BB26">
        <v>83.73</v>
      </c>
      <c r="BC26">
        <v>0.61</v>
      </c>
      <c r="BD26">
        <v>27.85</v>
      </c>
      <c r="BE26">
        <v>24.01</v>
      </c>
      <c r="BF26">
        <v>163.51</v>
      </c>
      <c r="BG26">
        <v>0</v>
      </c>
      <c r="BH26">
        <v>1.58</v>
      </c>
      <c r="BI26">
        <v>24.01</v>
      </c>
      <c r="BJ26">
        <v>0.52</v>
      </c>
      <c r="BK26">
        <v>0.87</v>
      </c>
      <c r="BL26">
        <v>0.36</v>
      </c>
      <c r="BM26">
        <v>48.02</v>
      </c>
      <c r="BN26">
        <v>2.88</v>
      </c>
      <c r="BO26">
        <v>66.45</v>
      </c>
      <c r="BP26">
        <v>11.67</v>
      </c>
      <c r="BQ26">
        <v>90.28</v>
      </c>
      <c r="BR26">
        <v>0</v>
      </c>
      <c r="BS26">
        <v>240.1</v>
      </c>
      <c r="BT26">
        <v>0</v>
      </c>
      <c r="BU26">
        <v>0</v>
      </c>
      <c r="BV26">
        <v>0</v>
      </c>
      <c r="BW26">
        <v>72.03</v>
      </c>
      <c r="BX26">
        <v>96.04</v>
      </c>
      <c r="BY26">
        <v>0</v>
      </c>
      <c r="BZ26">
        <v>96.04</v>
      </c>
      <c r="CA26">
        <v>0</v>
      </c>
      <c r="CB26">
        <v>8.16</v>
      </c>
      <c r="CC26">
        <v>192.08</v>
      </c>
      <c r="CD26">
        <v>24.01</v>
      </c>
      <c r="CE26">
        <v>14.88</v>
      </c>
      <c r="CF26">
        <v>0</v>
      </c>
      <c r="CG26">
        <v>12.2</v>
      </c>
      <c r="CH26">
        <v>0</v>
      </c>
      <c r="CI26">
        <v>0</v>
      </c>
      <c r="CJ26">
        <v>0</v>
      </c>
    </row>
    <row r="27" spans="1:88">
      <c r="A27" t="s">
        <v>254</v>
      </c>
      <c r="G27" t="s">
        <v>69</v>
      </c>
      <c r="H27" s="73">
        <v>853.8599999999999</v>
      </c>
      <c r="I27" s="46">
        <v>329.98</v>
      </c>
      <c r="J27" s="46">
        <v>684.17000000000007</v>
      </c>
      <c r="K27" s="46">
        <v>140.47</v>
      </c>
      <c r="L27" s="46">
        <v>6.72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1.92</v>
      </c>
      <c r="X27">
        <v>5.76</v>
      </c>
      <c r="Y27">
        <v>96.04</v>
      </c>
      <c r="Z27">
        <v>4.8</v>
      </c>
      <c r="AA27">
        <v>0</v>
      </c>
      <c r="AB27">
        <v>37.1</v>
      </c>
      <c r="AC27">
        <v>0.97</v>
      </c>
      <c r="AD27">
        <v>0</v>
      </c>
      <c r="AE27">
        <v>0</v>
      </c>
      <c r="AF27">
        <v>21.13</v>
      </c>
      <c r="AG27">
        <v>0.67</v>
      </c>
      <c r="AH27">
        <v>6.13</v>
      </c>
      <c r="AI27">
        <v>0</v>
      </c>
      <c r="AJ27">
        <v>0.48</v>
      </c>
      <c r="AK27">
        <v>24.01</v>
      </c>
      <c r="AL27">
        <v>0</v>
      </c>
      <c r="AM27">
        <v>0</v>
      </c>
      <c r="AN27">
        <v>37.1</v>
      </c>
      <c r="AO27">
        <v>24.01</v>
      </c>
      <c r="AP27">
        <v>37.1</v>
      </c>
      <c r="AQ27">
        <v>0</v>
      </c>
      <c r="AR27">
        <v>0</v>
      </c>
      <c r="AS27">
        <v>48.02</v>
      </c>
      <c r="AT27">
        <v>96.04</v>
      </c>
      <c r="AU27">
        <v>0.67</v>
      </c>
      <c r="AV27">
        <v>0.87</v>
      </c>
      <c r="AW27">
        <v>0</v>
      </c>
      <c r="AX27">
        <v>134.46</v>
      </c>
      <c r="AY27">
        <v>48.02</v>
      </c>
      <c r="AZ27">
        <v>23.93</v>
      </c>
      <c r="BA27">
        <v>64.540000000000006</v>
      </c>
      <c r="BB27">
        <v>83.73</v>
      </c>
      <c r="BC27">
        <v>0.61</v>
      </c>
      <c r="BD27">
        <v>27.85</v>
      </c>
      <c r="BE27">
        <v>24.01</v>
      </c>
      <c r="BF27">
        <v>163.51</v>
      </c>
      <c r="BG27">
        <v>0</v>
      </c>
      <c r="BH27">
        <v>1.58</v>
      </c>
      <c r="BI27">
        <v>24.01</v>
      </c>
      <c r="BJ27">
        <v>0.52</v>
      </c>
      <c r="BK27">
        <v>0.87</v>
      </c>
      <c r="BL27">
        <v>0.36</v>
      </c>
      <c r="BM27">
        <v>48.02</v>
      </c>
      <c r="BN27">
        <v>2.88</v>
      </c>
      <c r="BO27">
        <v>66.45</v>
      </c>
      <c r="BP27">
        <v>11.67</v>
      </c>
      <c r="BQ27">
        <v>90.28</v>
      </c>
      <c r="BR27">
        <v>0</v>
      </c>
      <c r="BS27">
        <v>240.1</v>
      </c>
      <c r="BT27">
        <v>0</v>
      </c>
      <c r="BU27">
        <v>0</v>
      </c>
      <c r="BV27">
        <v>0</v>
      </c>
      <c r="BW27">
        <v>72.03</v>
      </c>
      <c r="BX27">
        <v>96.04</v>
      </c>
      <c r="BY27">
        <v>0</v>
      </c>
      <c r="BZ27">
        <v>96.04</v>
      </c>
      <c r="CA27">
        <v>0</v>
      </c>
      <c r="CB27">
        <v>8.16</v>
      </c>
      <c r="CC27">
        <v>192.08</v>
      </c>
      <c r="CD27">
        <v>24.01</v>
      </c>
      <c r="CE27">
        <v>14.88</v>
      </c>
      <c r="CF27">
        <v>0</v>
      </c>
      <c r="CG27">
        <v>11.74</v>
      </c>
      <c r="CH27">
        <v>0</v>
      </c>
      <c r="CI27">
        <v>0</v>
      </c>
      <c r="CJ27">
        <v>0</v>
      </c>
    </row>
    <row r="28" spans="1:88">
      <c r="A28" t="s">
        <v>255</v>
      </c>
      <c r="G28" t="s">
        <v>70</v>
      </c>
      <c r="H28" s="73">
        <v>853.8599999999999</v>
      </c>
      <c r="I28" s="46">
        <v>329.98</v>
      </c>
      <c r="J28" s="46">
        <v>684.17000000000007</v>
      </c>
      <c r="K28" s="46">
        <v>140.47</v>
      </c>
      <c r="L28" s="46">
        <v>6.72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1.92</v>
      </c>
      <c r="X28">
        <v>5.76</v>
      </c>
      <c r="Y28">
        <v>96.04</v>
      </c>
      <c r="Z28">
        <v>4.8</v>
      </c>
      <c r="AA28">
        <v>0</v>
      </c>
      <c r="AB28">
        <v>37.1</v>
      </c>
      <c r="AC28">
        <v>0.97</v>
      </c>
      <c r="AD28">
        <v>0</v>
      </c>
      <c r="AE28">
        <v>0</v>
      </c>
      <c r="AF28">
        <v>21.13</v>
      </c>
      <c r="AG28">
        <v>0.67</v>
      </c>
      <c r="AH28">
        <v>6.13</v>
      </c>
      <c r="AI28">
        <v>0</v>
      </c>
      <c r="AJ28">
        <v>0.48</v>
      </c>
      <c r="AK28">
        <v>24.01</v>
      </c>
      <c r="AL28">
        <v>0</v>
      </c>
      <c r="AM28">
        <v>0</v>
      </c>
      <c r="AN28">
        <v>37.1</v>
      </c>
      <c r="AO28">
        <v>24.01</v>
      </c>
      <c r="AP28">
        <v>37.1</v>
      </c>
      <c r="AQ28">
        <v>0</v>
      </c>
      <c r="AR28">
        <v>0</v>
      </c>
      <c r="AS28">
        <v>48.02</v>
      </c>
      <c r="AT28">
        <v>96.04</v>
      </c>
      <c r="AU28">
        <v>0.67</v>
      </c>
      <c r="AV28">
        <v>0.87</v>
      </c>
      <c r="AW28">
        <v>0</v>
      </c>
      <c r="AX28">
        <v>134.46</v>
      </c>
      <c r="AY28">
        <v>48.02</v>
      </c>
      <c r="AZ28">
        <v>23.93</v>
      </c>
      <c r="BA28">
        <v>64.540000000000006</v>
      </c>
      <c r="BB28">
        <v>83.73</v>
      </c>
      <c r="BC28">
        <v>0.61</v>
      </c>
      <c r="BD28">
        <v>27.85</v>
      </c>
      <c r="BE28">
        <v>24.01</v>
      </c>
      <c r="BF28">
        <v>163.51</v>
      </c>
      <c r="BG28">
        <v>0</v>
      </c>
      <c r="BH28">
        <v>1.58</v>
      </c>
      <c r="BI28">
        <v>24.01</v>
      </c>
      <c r="BJ28">
        <v>0.52</v>
      </c>
      <c r="BK28">
        <v>0.87</v>
      </c>
      <c r="BL28">
        <v>0.36</v>
      </c>
      <c r="BM28">
        <v>48.02</v>
      </c>
      <c r="BN28">
        <v>2.88</v>
      </c>
      <c r="BO28">
        <v>66.45</v>
      </c>
      <c r="BP28">
        <v>11.67</v>
      </c>
      <c r="BQ28">
        <v>90.28</v>
      </c>
      <c r="BR28">
        <v>0</v>
      </c>
      <c r="BS28">
        <v>240.1</v>
      </c>
      <c r="BT28">
        <v>0</v>
      </c>
      <c r="BU28">
        <v>0</v>
      </c>
      <c r="BV28">
        <v>0</v>
      </c>
      <c r="BW28">
        <v>72.03</v>
      </c>
      <c r="BX28">
        <v>96.04</v>
      </c>
      <c r="BY28">
        <v>0</v>
      </c>
      <c r="BZ28">
        <v>96.04</v>
      </c>
      <c r="CA28">
        <v>0</v>
      </c>
      <c r="CB28">
        <v>8.16</v>
      </c>
      <c r="CC28">
        <v>192.08</v>
      </c>
      <c r="CD28">
        <v>24.01</v>
      </c>
      <c r="CE28">
        <v>14.88</v>
      </c>
      <c r="CF28">
        <v>0</v>
      </c>
      <c r="CG28">
        <v>11.74</v>
      </c>
      <c r="CH28">
        <v>0</v>
      </c>
      <c r="CI28">
        <v>0</v>
      </c>
      <c r="CJ28">
        <v>0</v>
      </c>
    </row>
    <row r="29" spans="1:88">
      <c r="A29" t="s">
        <v>263</v>
      </c>
      <c r="G29" t="s">
        <v>71</v>
      </c>
      <c r="H29" s="73">
        <v>853.8599999999999</v>
      </c>
      <c r="I29" s="46">
        <v>329.98</v>
      </c>
      <c r="J29" s="46">
        <v>684.17000000000007</v>
      </c>
      <c r="K29" s="46">
        <v>140.47</v>
      </c>
      <c r="L29" s="46">
        <v>6.72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1.92</v>
      </c>
      <c r="X29">
        <v>5.76</v>
      </c>
      <c r="Y29">
        <v>96.04</v>
      </c>
      <c r="Z29">
        <v>4.8</v>
      </c>
      <c r="AA29">
        <v>0</v>
      </c>
      <c r="AB29">
        <v>37.1</v>
      </c>
      <c r="AC29">
        <v>0.97</v>
      </c>
      <c r="AD29">
        <v>0</v>
      </c>
      <c r="AE29">
        <v>0</v>
      </c>
      <c r="AF29">
        <v>21.13</v>
      </c>
      <c r="AG29">
        <v>0.67</v>
      </c>
      <c r="AH29">
        <v>6.13</v>
      </c>
      <c r="AI29">
        <v>0</v>
      </c>
      <c r="AJ29">
        <v>0.48</v>
      </c>
      <c r="AK29">
        <v>24.01</v>
      </c>
      <c r="AL29">
        <v>0</v>
      </c>
      <c r="AM29">
        <v>0</v>
      </c>
      <c r="AN29">
        <v>37.1</v>
      </c>
      <c r="AO29">
        <v>24.01</v>
      </c>
      <c r="AP29">
        <v>37.1</v>
      </c>
      <c r="AQ29">
        <v>0</v>
      </c>
      <c r="AR29">
        <v>0</v>
      </c>
      <c r="AS29">
        <v>48.02</v>
      </c>
      <c r="AT29">
        <v>96.04</v>
      </c>
      <c r="AU29">
        <v>0.67</v>
      </c>
      <c r="AV29">
        <v>0.87</v>
      </c>
      <c r="AW29">
        <v>0</v>
      </c>
      <c r="AX29">
        <v>134.46</v>
      </c>
      <c r="AY29">
        <v>48.02</v>
      </c>
      <c r="AZ29">
        <v>23.93</v>
      </c>
      <c r="BA29">
        <v>64.540000000000006</v>
      </c>
      <c r="BB29">
        <v>83.73</v>
      </c>
      <c r="BC29">
        <v>0.61</v>
      </c>
      <c r="BD29">
        <v>27.85</v>
      </c>
      <c r="BE29">
        <v>24.01</v>
      </c>
      <c r="BF29">
        <v>163.51</v>
      </c>
      <c r="BG29">
        <v>0</v>
      </c>
      <c r="BH29">
        <v>1.58</v>
      </c>
      <c r="BI29">
        <v>24.01</v>
      </c>
      <c r="BJ29">
        <v>0.52</v>
      </c>
      <c r="BK29">
        <v>0.87</v>
      </c>
      <c r="BL29">
        <v>0.36</v>
      </c>
      <c r="BM29">
        <v>48.02</v>
      </c>
      <c r="BN29">
        <v>2.88</v>
      </c>
      <c r="BO29">
        <v>66.45</v>
      </c>
      <c r="BP29">
        <v>11.67</v>
      </c>
      <c r="BQ29">
        <v>90.28</v>
      </c>
      <c r="BR29">
        <v>0</v>
      </c>
      <c r="BS29">
        <v>240.1</v>
      </c>
      <c r="BT29">
        <v>0</v>
      </c>
      <c r="BU29">
        <v>0</v>
      </c>
      <c r="BV29">
        <v>0</v>
      </c>
      <c r="BW29">
        <v>72.03</v>
      </c>
      <c r="BX29">
        <v>96.04</v>
      </c>
      <c r="BY29">
        <v>0</v>
      </c>
      <c r="BZ29">
        <v>96.04</v>
      </c>
      <c r="CA29">
        <v>0</v>
      </c>
      <c r="CB29">
        <v>8.16</v>
      </c>
      <c r="CC29">
        <v>192.08</v>
      </c>
      <c r="CD29">
        <v>24.01</v>
      </c>
      <c r="CE29">
        <v>14.88</v>
      </c>
      <c r="CF29">
        <v>0</v>
      </c>
      <c r="CG29">
        <v>11.74</v>
      </c>
      <c r="CH29">
        <v>0</v>
      </c>
      <c r="CI29">
        <v>0</v>
      </c>
      <c r="CJ29">
        <v>0</v>
      </c>
    </row>
    <row r="30" spans="1:88">
      <c r="A30" t="s">
        <v>264</v>
      </c>
      <c r="G30" t="s">
        <v>72</v>
      </c>
      <c r="H30" s="73">
        <v>853.8599999999999</v>
      </c>
      <c r="I30" s="46">
        <v>329.98</v>
      </c>
      <c r="J30" s="46">
        <v>684.17000000000007</v>
      </c>
      <c r="K30" s="46">
        <v>140.47</v>
      </c>
      <c r="L30" s="46">
        <v>7.14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1.92</v>
      </c>
      <c r="X30">
        <v>5.76</v>
      </c>
      <c r="Y30">
        <v>96.04</v>
      </c>
      <c r="Z30">
        <v>4.8</v>
      </c>
      <c r="AA30">
        <v>0</v>
      </c>
      <c r="AB30">
        <v>37.1</v>
      </c>
      <c r="AC30">
        <v>0.97</v>
      </c>
      <c r="AD30">
        <v>0</v>
      </c>
      <c r="AE30">
        <v>0</v>
      </c>
      <c r="AF30">
        <v>21.13</v>
      </c>
      <c r="AG30">
        <v>0.67</v>
      </c>
      <c r="AH30">
        <v>6.13</v>
      </c>
      <c r="AI30">
        <v>0</v>
      </c>
      <c r="AJ30">
        <v>0.48</v>
      </c>
      <c r="AK30">
        <v>24.01</v>
      </c>
      <c r="AL30">
        <v>0</v>
      </c>
      <c r="AM30">
        <v>0</v>
      </c>
      <c r="AN30">
        <v>37.1</v>
      </c>
      <c r="AO30">
        <v>24.01</v>
      </c>
      <c r="AP30">
        <v>37.1</v>
      </c>
      <c r="AQ30">
        <v>0</v>
      </c>
      <c r="AR30">
        <v>0</v>
      </c>
      <c r="AS30">
        <v>48.02</v>
      </c>
      <c r="AT30">
        <v>96.04</v>
      </c>
      <c r="AU30">
        <v>0.67</v>
      </c>
      <c r="AV30">
        <v>0.87</v>
      </c>
      <c r="AW30">
        <v>0</v>
      </c>
      <c r="AX30">
        <v>134.46</v>
      </c>
      <c r="AY30">
        <v>48.02</v>
      </c>
      <c r="AZ30">
        <v>23.93</v>
      </c>
      <c r="BA30">
        <v>64.540000000000006</v>
      </c>
      <c r="BB30">
        <v>83.73</v>
      </c>
      <c r="BC30">
        <v>0.61</v>
      </c>
      <c r="BD30">
        <v>27.85</v>
      </c>
      <c r="BE30">
        <v>24.01</v>
      </c>
      <c r="BF30">
        <v>163.51</v>
      </c>
      <c r="BG30">
        <v>0</v>
      </c>
      <c r="BH30">
        <v>1.58</v>
      </c>
      <c r="BI30">
        <v>24.01</v>
      </c>
      <c r="BJ30">
        <v>0.52</v>
      </c>
      <c r="BK30">
        <v>0.87</v>
      </c>
      <c r="BL30">
        <v>0.36</v>
      </c>
      <c r="BM30">
        <v>48.02</v>
      </c>
      <c r="BN30">
        <v>2.88</v>
      </c>
      <c r="BO30">
        <v>66.45</v>
      </c>
      <c r="BP30">
        <v>11.67</v>
      </c>
      <c r="BQ30">
        <v>90.28</v>
      </c>
      <c r="BR30">
        <v>0.42</v>
      </c>
      <c r="BS30">
        <v>240.1</v>
      </c>
      <c r="BT30">
        <v>0</v>
      </c>
      <c r="BU30">
        <v>0</v>
      </c>
      <c r="BV30">
        <v>0</v>
      </c>
      <c r="BW30">
        <v>72.03</v>
      </c>
      <c r="BX30">
        <v>96.04</v>
      </c>
      <c r="BY30">
        <v>0</v>
      </c>
      <c r="BZ30">
        <v>96.04</v>
      </c>
      <c r="CA30">
        <v>0</v>
      </c>
      <c r="CB30">
        <v>8.16</v>
      </c>
      <c r="CC30">
        <v>192.08</v>
      </c>
      <c r="CD30">
        <v>24.01</v>
      </c>
      <c r="CE30">
        <v>14.88</v>
      </c>
      <c r="CF30">
        <v>0</v>
      </c>
      <c r="CG30">
        <v>11.74</v>
      </c>
      <c r="CH30">
        <v>0</v>
      </c>
      <c r="CI30">
        <v>0</v>
      </c>
      <c r="CJ30">
        <v>0</v>
      </c>
    </row>
    <row r="31" spans="1:88">
      <c r="A31" t="s">
        <v>274</v>
      </c>
      <c r="G31" t="s">
        <v>73</v>
      </c>
      <c r="H31" s="73">
        <v>853.95999999999992</v>
      </c>
      <c r="I31" s="46">
        <v>329.98</v>
      </c>
      <c r="J31" s="46">
        <v>684.17000000000007</v>
      </c>
      <c r="K31" s="46">
        <v>140.47</v>
      </c>
      <c r="L31" s="46">
        <v>7.27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1.92</v>
      </c>
      <c r="X31">
        <v>5.76</v>
      </c>
      <c r="Y31">
        <v>96.04</v>
      </c>
      <c r="Z31">
        <v>4.8</v>
      </c>
      <c r="AA31">
        <v>0</v>
      </c>
      <c r="AB31">
        <v>37.1</v>
      </c>
      <c r="AC31">
        <v>0.97</v>
      </c>
      <c r="AD31">
        <v>0</v>
      </c>
      <c r="AE31">
        <v>0</v>
      </c>
      <c r="AF31">
        <v>21.13</v>
      </c>
      <c r="AG31">
        <v>0.77</v>
      </c>
      <c r="AH31">
        <v>6.13</v>
      </c>
      <c r="AI31">
        <v>0</v>
      </c>
      <c r="AJ31">
        <v>0.48</v>
      </c>
      <c r="AK31">
        <v>24.01</v>
      </c>
      <c r="AL31">
        <v>0</v>
      </c>
      <c r="AM31">
        <v>0</v>
      </c>
      <c r="AN31">
        <v>37.1</v>
      </c>
      <c r="AO31">
        <v>24.01</v>
      </c>
      <c r="AP31">
        <v>37.1</v>
      </c>
      <c r="AQ31">
        <v>0</v>
      </c>
      <c r="AR31">
        <v>0</v>
      </c>
      <c r="AS31">
        <v>48.02</v>
      </c>
      <c r="AT31">
        <v>96.04</v>
      </c>
      <c r="AU31">
        <v>0.67</v>
      </c>
      <c r="AV31">
        <v>0.87</v>
      </c>
      <c r="AW31">
        <v>0</v>
      </c>
      <c r="AX31">
        <v>134.46</v>
      </c>
      <c r="AY31">
        <v>48.02</v>
      </c>
      <c r="AZ31">
        <v>23.93</v>
      </c>
      <c r="BA31">
        <v>64.540000000000006</v>
      </c>
      <c r="BB31">
        <v>83.73</v>
      </c>
      <c r="BC31">
        <v>0.61</v>
      </c>
      <c r="BD31">
        <v>27.85</v>
      </c>
      <c r="BE31">
        <v>24.01</v>
      </c>
      <c r="BF31">
        <v>163.51</v>
      </c>
      <c r="BG31">
        <v>0</v>
      </c>
      <c r="BH31">
        <v>1.58</v>
      </c>
      <c r="BI31">
        <v>24.01</v>
      </c>
      <c r="BJ31">
        <v>0.52</v>
      </c>
      <c r="BK31">
        <v>0.87</v>
      </c>
      <c r="BL31">
        <v>0.36</v>
      </c>
      <c r="BM31">
        <v>48.02</v>
      </c>
      <c r="BN31">
        <v>2.88</v>
      </c>
      <c r="BO31">
        <v>66.45</v>
      </c>
      <c r="BP31">
        <v>11.67</v>
      </c>
      <c r="BQ31">
        <v>90.28</v>
      </c>
      <c r="BR31">
        <v>0.55000000000000004</v>
      </c>
      <c r="BS31">
        <v>240.1</v>
      </c>
      <c r="BT31">
        <v>0</v>
      </c>
      <c r="BU31">
        <v>0</v>
      </c>
      <c r="BV31">
        <v>0</v>
      </c>
      <c r="BW31">
        <v>72.03</v>
      </c>
      <c r="BX31">
        <v>96.04</v>
      </c>
      <c r="BY31">
        <v>0</v>
      </c>
      <c r="BZ31">
        <v>96.04</v>
      </c>
      <c r="CA31">
        <v>0</v>
      </c>
      <c r="CB31">
        <v>8.16</v>
      </c>
      <c r="CC31">
        <v>192.08</v>
      </c>
      <c r="CD31">
        <v>24.01</v>
      </c>
      <c r="CE31">
        <v>14.88</v>
      </c>
      <c r="CF31">
        <v>0</v>
      </c>
      <c r="CG31">
        <v>11.74</v>
      </c>
      <c r="CH31">
        <v>0</v>
      </c>
      <c r="CI31">
        <v>0</v>
      </c>
      <c r="CJ31">
        <v>0</v>
      </c>
    </row>
    <row r="32" spans="1:88">
      <c r="A32" t="s">
        <v>275</v>
      </c>
      <c r="G32" t="s">
        <v>74</v>
      </c>
      <c r="H32" s="73">
        <v>853.95999999999992</v>
      </c>
      <c r="I32" s="46">
        <v>329.98</v>
      </c>
      <c r="J32" s="46">
        <v>684.17000000000007</v>
      </c>
      <c r="K32" s="46">
        <v>140.47</v>
      </c>
      <c r="L32" s="46">
        <v>7.51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1.92</v>
      </c>
      <c r="X32">
        <v>5.76</v>
      </c>
      <c r="Y32">
        <v>96.04</v>
      </c>
      <c r="Z32">
        <v>4.8</v>
      </c>
      <c r="AA32">
        <v>0</v>
      </c>
      <c r="AB32">
        <v>37.1</v>
      </c>
      <c r="AC32">
        <v>0.97</v>
      </c>
      <c r="AD32">
        <v>0</v>
      </c>
      <c r="AE32">
        <v>0</v>
      </c>
      <c r="AF32">
        <v>21.13</v>
      </c>
      <c r="AG32">
        <v>0.77</v>
      </c>
      <c r="AH32">
        <v>6.13</v>
      </c>
      <c r="AI32">
        <v>0</v>
      </c>
      <c r="AJ32">
        <v>0.48</v>
      </c>
      <c r="AK32">
        <v>24.01</v>
      </c>
      <c r="AL32">
        <v>0</v>
      </c>
      <c r="AM32">
        <v>0</v>
      </c>
      <c r="AN32">
        <v>37.1</v>
      </c>
      <c r="AO32">
        <v>24.01</v>
      </c>
      <c r="AP32">
        <v>37.1</v>
      </c>
      <c r="AQ32">
        <v>0</v>
      </c>
      <c r="AR32">
        <v>0</v>
      </c>
      <c r="AS32">
        <v>48.02</v>
      </c>
      <c r="AT32">
        <v>96.04</v>
      </c>
      <c r="AU32">
        <v>0.67</v>
      </c>
      <c r="AV32">
        <v>0.87</v>
      </c>
      <c r="AW32">
        <v>0</v>
      </c>
      <c r="AX32">
        <v>134.46</v>
      </c>
      <c r="AY32">
        <v>48.02</v>
      </c>
      <c r="AZ32">
        <v>23.93</v>
      </c>
      <c r="BA32">
        <v>64.540000000000006</v>
      </c>
      <c r="BB32">
        <v>83.73</v>
      </c>
      <c r="BC32">
        <v>0.61</v>
      </c>
      <c r="BD32">
        <v>27.85</v>
      </c>
      <c r="BE32">
        <v>24.01</v>
      </c>
      <c r="BF32">
        <v>163.51</v>
      </c>
      <c r="BG32">
        <v>0</v>
      </c>
      <c r="BH32">
        <v>1.58</v>
      </c>
      <c r="BI32">
        <v>24.01</v>
      </c>
      <c r="BJ32">
        <v>0.52</v>
      </c>
      <c r="BK32">
        <v>0.87</v>
      </c>
      <c r="BL32">
        <v>0.36</v>
      </c>
      <c r="BM32">
        <v>48.02</v>
      </c>
      <c r="BN32">
        <v>2.88</v>
      </c>
      <c r="BO32">
        <v>66.45</v>
      </c>
      <c r="BP32">
        <v>11.67</v>
      </c>
      <c r="BQ32">
        <v>90.28</v>
      </c>
      <c r="BR32">
        <v>0.79</v>
      </c>
      <c r="BS32">
        <v>240.1</v>
      </c>
      <c r="BT32">
        <v>0</v>
      </c>
      <c r="BU32">
        <v>0</v>
      </c>
      <c r="BV32">
        <v>0</v>
      </c>
      <c r="BW32">
        <v>72.03</v>
      </c>
      <c r="BX32">
        <v>96.04</v>
      </c>
      <c r="BY32">
        <v>0</v>
      </c>
      <c r="BZ32">
        <v>96.04</v>
      </c>
      <c r="CA32">
        <v>0</v>
      </c>
      <c r="CB32">
        <v>8.16</v>
      </c>
      <c r="CC32">
        <v>192.08</v>
      </c>
      <c r="CD32">
        <v>24.01</v>
      </c>
      <c r="CE32">
        <v>14.88</v>
      </c>
      <c r="CF32">
        <v>0</v>
      </c>
      <c r="CG32">
        <v>11.74</v>
      </c>
      <c r="CH32">
        <v>0</v>
      </c>
      <c r="CI32">
        <v>0</v>
      </c>
      <c r="CJ32">
        <v>0</v>
      </c>
    </row>
    <row r="33" spans="1:88">
      <c r="A33" t="s">
        <v>276</v>
      </c>
      <c r="G33" t="s">
        <v>75</v>
      </c>
      <c r="H33" s="73">
        <v>853.95999999999992</v>
      </c>
      <c r="I33" s="46">
        <v>329.98</v>
      </c>
      <c r="J33" s="46">
        <v>684.17000000000007</v>
      </c>
      <c r="K33" s="46">
        <v>140.47</v>
      </c>
      <c r="L33" s="46">
        <v>7.85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1.92</v>
      </c>
      <c r="X33">
        <v>5.76</v>
      </c>
      <c r="Y33">
        <v>96.04</v>
      </c>
      <c r="Z33">
        <v>4.8</v>
      </c>
      <c r="AA33">
        <v>0</v>
      </c>
      <c r="AB33">
        <v>37.1</v>
      </c>
      <c r="AC33">
        <v>0.97</v>
      </c>
      <c r="AD33">
        <v>0</v>
      </c>
      <c r="AE33">
        <v>0</v>
      </c>
      <c r="AF33">
        <v>21.13</v>
      </c>
      <c r="AG33">
        <v>0.77</v>
      </c>
      <c r="AH33">
        <v>6.13</v>
      </c>
      <c r="AI33">
        <v>0</v>
      </c>
      <c r="AJ33">
        <v>0.48</v>
      </c>
      <c r="AK33">
        <v>24.01</v>
      </c>
      <c r="AL33">
        <v>0</v>
      </c>
      <c r="AM33">
        <v>0</v>
      </c>
      <c r="AN33">
        <v>37.1</v>
      </c>
      <c r="AO33">
        <v>24.01</v>
      </c>
      <c r="AP33">
        <v>37.1</v>
      </c>
      <c r="AQ33">
        <v>0</v>
      </c>
      <c r="AR33">
        <v>0</v>
      </c>
      <c r="AS33">
        <v>48.02</v>
      </c>
      <c r="AT33">
        <v>96.04</v>
      </c>
      <c r="AU33">
        <v>0.67</v>
      </c>
      <c r="AV33">
        <v>0.87</v>
      </c>
      <c r="AW33">
        <v>0</v>
      </c>
      <c r="AX33">
        <v>134.46</v>
      </c>
      <c r="AY33">
        <v>48.02</v>
      </c>
      <c r="AZ33">
        <v>23.93</v>
      </c>
      <c r="BA33">
        <v>64.540000000000006</v>
      </c>
      <c r="BB33">
        <v>83.73</v>
      </c>
      <c r="BC33">
        <v>0.61</v>
      </c>
      <c r="BD33">
        <v>27.85</v>
      </c>
      <c r="BE33">
        <v>24.01</v>
      </c>
      <c r="BF33">
        <v>163.51</v>
      </c>
      <c r="BG33">
        <v>0</v>
      </c>
      <c r="BH33">
        <v>1.58</v>
      </c>
      <c r="BI33">
        <v>24.01</v>
      </c>
      <c r="BJ33">
        <v>0.52</v>
      </c>
      <c r="BK33">
        <v>0.87</v>
      </c>
      <c r="BL33">
        <v>0.36</v>
      </c>
      <c r="BM33">
        <v>48.02</v>
      </c>
      <c r="BN33">
        <v>2.88</v>
      </c>
      <c r="BO33">
        <v>66.45</v>
      </c>
      <c r="BP33">
        <v>11.67</v>
      </c>
      <c r="BQ33">
        <v>90.28</v>
      </c>
      <c r="BR33">
        <v>1.1299999999999999</v>
      </c>
      <c r="BS33">
        <v>240.1</v>
      </c>
      <c r="BT33">
        <v>0</v>
      </c>
      <c r="BU33">
        <v>0</v>
      </c>
      <c r="BV33">
        <v>0</v>
      </c>
      <c r="BW33">
        <v>72.03</v>
      </c>
      <c r="BX33">
        <v>96.04</v>
      </c>
      <c r="BY33">
        <v>0</v>
      </c>
      <c r="BZ33">
        <v>96.04</v>
      </c>
      <c r="CA33">
        <v>0</v>
      </c>
      <c r="CB33">
        <v>8.16</v>
      </c>
      <c r="CC33">
        <v>192.08</v>
      </c>
      <c r="CD33">
        <v>24.01</v>
      </c>
      <c r="CE33">
        <v>14.88</v>
      </c>
      <c r="CF33">
        <v>0</v>
      </c>
      <c r="CG33">
        <v>11.74</v>
      </c>
      <c r="CH33">
        <v>0</v>
      </c>
      <c r="CI33">
        <v>0</v>
      </c>
      <c r="CJ33">
        <v>0</v>
      </c>
    </row>
    <row r="34" spans="1:88">
      <c r="A34" t="s">
        <v>277</v>
      </c>
      <c r="G34" t="s">
        <v>76</v>
      </c>
      <c r="H34" s="73">
        <v>853.95999999999992</v>
      </c>
      <c r="I34" s="46">
        <v>329.98</v>
      </c>
      <c r="J34" s="46">
        <v>684.17000000000007</v>
      </c>
      <c r="K34" s="46">
        <v>140.47</v>
      </c>
      <c r="L34" s="46">
        <v>8.24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1.92</v>
      </c>
      <c r="X34">
        <v>5.76</v>
      </c>
      <c r="Y34">
        <v>96.04</v>
      </c>
      <c r="Z34">
        <v>4.8</v>
      </c>
      <c r="AA34">
        <v>0</v>
      </c>
      <c r="AB34">
        <v>37.1</v>
      </c>
      <c r="AC34">
        <v>0.97</v>
      </c>
      <c r="AD34">
        <v>0</v>
      </c>
      <c r="AE34">
        <v>0</v>
      </c>
      <c r="AF34">
        <v>21.13</v>
      </c>
      <c r="AG34">
        <v>0.77</v>
      </c>
      <c r="AH34">
        <v>6.13</v>
      </c>
      <c r="AI34">
        <v>0</v>
      </c>
      <c r="AJ34">
        <v>0.48</v>
      </c>
      <c r="AK34">
        <v>24.01</v>
      </c>
      <c r="AL34">
        <v>0</v>
      </c>
      <c r="AM34">
        <v>0</v>
      </c>
      <c r="AN34">
        <v>37.1</v>
      </c>
      <c r="AO34">
        <v>24.01</v>
      </c>
      <c r="AP34">
        <v>37.1</v>
      </c>
      <c r="AQ34">
        <v>0</v>
      </c>
      <c r="AR34">
        <v>0</v>
      </c>
      <c r="AS34">
        <v>48.02</v>
      </c>
      <c r="AT34">
        <v>96.04</v>
      </c>
      <c r="AU34">
        <v>0.67</v>
      </c>
      <c r="AV34">
        <v>0.87</v>
      </c>
      <c r="AW34">
        <v>0</v>
      </c>
      <c r="AX34">
        <v>134.46</v>
      </c>
      <c r="AY34">
        <v>48.02</v>
      </c>
      <c r="AZ34">
        <v>23.93</v>
      </c>
      <c r="BA34">
        <v>64.540000000000006</v>
      </c>
      <c r="BB34">
        <v>83.73</v>
      </c>
      <c r="BC34">
        <v>0.61</v>
      </c>
      <c r="BD34">
        <v>27.85</v>
      </c>
      <c r="BE34">
        <v>24.01</v>
      </c>
      <c r="BF34">
        <v>163.51</v>
      </c>
      <c r="BG34">
        <v>0</v>
      </c>
      <c r="BH34">
        <v>1.58</v>
      </c>
      <c r="BI34">
        <v>24.01</v>
      </c>
      <c r="BJ34">
        <v>0.52</v>
      </c>
      <c r="BK34">
        <v>0.87</v>
      </c>
      <c r="BL34">
        <v>0.36</v>
      </c>
      <c r="BM34">
        <v>48.02</v>
      </c>
      <c r="BN34">
        <v>2.88</v>
      </c>
      <c r="BO34">
        <v>66.45</v>
      </c>
      <c r="BP34">
        <v>11.67</v>
      </c>
      <c r="BQ34">
        <v>90.28</v>
      </c>
      <c r="BR34">
        <v>1.52</v>
      </c>
      <c r="BS34">
        <v>240.1</v>
      </c>
      <c r="BT34">
        <v>0</v>
      </c>
      <c r="BU34">
        <v>0</v>
      </c>
      <c r="BV34">
        <v>0</v>
      </c>
      <c r="BW34">
        <v>72.03</v>
      </c>
      <c r="BX34">
        <v>96.04</v>
      </c>
      <c r="BY34">
        <v>0</v>
      </c>
      <c r="BZ34">
        <v>96.04</v>
      </c>
      <c r="CA34">
        <v>0</v>
      </c>
      <c r="CB34">
        <v>8.16</v>
      </c>
      <c r="CC34">
        <v>192.08</v>
      </c>
      <c r="CD34">
        <v>24.01</v>
      </c>
      <c r="CE34">
        <v>14.88</v>
      </c>
      <c r="CF34">
        <v>0</v>
      </c>
      <c r="CG34">
        <v>11.74</v>
      </c>
      <c r="CH34">
        <v>0</v>
      </c>
      <c r="CI34">
        <v>0</v>
      </c>
      <c r="CJ34">
        <v>0</v>
      </c>
    </row>
    <row r="35" spans="1:88">
      <c r="A35" t="s">
        <v>279</v>
      </c>
      <c r="G35" t="s">
        <v>77</v>
      </c>
      <c r="H35" s="73">
        <v>854.15</v>
      </c>
      <c r="I35" s="46">
        <v>329.98</v>
      </c>
      <c r="J35" s="46">
        <v>684.17000000000007</v>
      </c>
      <c r="K35" s="46">
        <v>140.47</v>
      </c>
      <c r="L35" s="46">
        <v>8.77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1.92</v>
      </c>
      <c r="X35">
        <v>5.76</v>
      </c>
      <c r="Y35">
        <v>96.04</v>
      </c>
      <c r="Z35">
        <v>4.8</v>
      </c>
      <c r="AA35">
        <v>0</v>
      </c>
      <c r="AB35">
        <v>37.1</v>
      </c>
      <c r="AC35">
        <v>0.97</v>
      </c>
      <c r="AD35">
        <v>24.01</v>
      </c>
      <c r="AE35">
        <v>96.04</v>
      </c>
      <c r="AF35">
        <v>21.13</v>
      </c>
      <c r="AG35">
        <v>0.96</v>
      </c>
      <c r="AH35">
        <v>6.13</v>
      </c>
      <c r="AI35">
        <v>72.03</v>
      </c>
      <c r="AJ35">
        <v>0.48</v>
      </c>
      <c r="AK35">
        <v>24.01</v>
      </c>
      <c r="AL35">
        <v>0</v>
      </c>
      <c r="AM35">
        <v>0</v>
      </c>
      <c r="AN35">
        <v>37.1</v>
      </c>
      <c r="AO35">
        <v>24.01</v>
      </c>
      <c r="AP35">
        <v>37.1</v>
      </c>
      <c r="AQ35">
        <v>0</v>
      </c>
      <c r="AR35">
        <v>0</v>
      </c>
      <c r="AS35">
        <v>48.02</v>
      </c>
      <c r="AT35">
        <v>96.04</v>
      </c>
      <c r="AU35">
        <v>0.67</v>
      </c>
      <c r="AV35">
        <v>0.87</v>
      </c>
      <c r="AW35">
        <v>0</v>
      </c>
      <c r="AX35">
        <v>134.46</v>
      </c>
      <c r="AY35">
        <v>48.02</v>
      </c>
      <c r="AZ35">
        <v>23.93</v>
      </c>
      <c r="BA35">
        <v>64.540000000000006</v>
      </c>
      <c r="BB35">
        <v>83.73</v>
      </c>
      <c r="BC35">
        <v>0.61</v>
      </c>
      <c r="BD35">
        <v>27.85</v>
      </c>
      <c r="BE35">
        <v>24.01</v>
      </c>
      <c r="BF35">
        <v>163.51</v>
      </c>
      <c r="BG35">
        <v>192.08</v>
      </c>
      <c r="BH35">
        <v>1.58</v>
      </c>
      <c r="BI35">
        <v>24.01</v>
      </c>
      <c r="BJ35">
        <v>0.52</v>
      </c>
      <c r="BK35">
        <v>0.87</v>
      </c>
      <c r="BL35">
        <v>0.36</v>
      </c>
      <c r="BM35">
        <v>48.02</v>
      </c>
      <c r="BN35">
        <v>2.88</v>
      </c>
      <c r="BO35">
        <v>66.45</v>
      </c>
      <c r="BP35">
        <v>11.67</v>
      </c>
      <c r="BQ35">
        <v>90.28</v>
      </c>
      <c r="BR35">
        <v>2.0499999999999998</v>
      </c>
      <c r="BS35">
        <v>240.1</v>
      </c>
      <c r="BT35">
        <v>96.04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8.16</v>
      </c>
      <c r="CC35">
        <v>0</v>
      </c>
      <c r="CD35">
        <v>0</v>
      </c>
      <c r="CE35">
        <v>14.88</v>
      </c>
      <c r="CF35">
        <v>0</v>
      </c>
      <c r="CG35">
        <v>11.74</v>
      </c>
      <c r="CH35">
        <v>0</v>
      </c>
      <c r="CI35">
        <v>0</v>
      </c>
      <c r="CJ35">
        <v>0</v>
      </c>
    </row>
    <row r="36" spans="1:88">
      <c r="A36" t="s">
        <v>309</v>
      </c>
      <c r="G36" t="s">
        <v>78</v>
      </c>
      <c r="H36" s="73">
        <v>854.15</v>
      </c>
      <c r="I36" s="46">
        <v>329.98</v>
      </c>
      <c r="J36" s="46">
        <v>684.17000000000007</v>
      </c>
      <c r="K36" s="46">
        <v>140.47</v>
      </c>
      <c r="L36" s="46">
        <v>9.5599999999999987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1.92</v>
      </c>
      <c r="X36">
        <v>5.76</v>
      </c>
      <c r="Y36">
        <v>96.04</v>
      </c>
      <c r="Z36">
        <v>4.8</v>
      </c>
      <c r="AA36">
        <v>0</v>
      </c>
      <c r="AB36">
        <v>37.1</v>
      </c>
      <c r="AC36">
        <v>0.97</v>
      </c>
      <c r="AD36">
        <v>24.01</v>
      </c>
      <c r="AE36">
        <v>96.04</v>
      </c>
      <c r="AF36">
        <v>21.13</v>
      </c>
      <c r="AG36">
        <v>0.96</v>
      </c>
      <c r="AH36">
        <v>6.13</v>
      </c>
      <c r="AI36">
        <v>72.03</v>
      </c>
      <c r="AJ36">
        <v>0.48</v>
      </c>
      <c r="AK36">
        <v>24.01</v>
      </c>
      <c r="AL36">
        <v>0</v>
      </c>
      <c r="AM36">
        <v>0</v>
      </c>
      <c r="AN36">
        <v>37.1</v>
      </c>
      <c r="AO36">
        <v>24.01</v>
      </c>
      <c r="AP36">
        <v>37.1</v>
      </c>
      <c r="AQ36">
        <v>0</v>
      </c>
      <c r="AR36">
        <v>0</v>
      </c>
      <c r="AS36">
        <v>48.02</v>
      </c>
      <c r="AT36">
        <v>96.04</v>
      </c>
      <c r="AU36">
        <v>0.67</v>
      </c>
      <c r="AV36">
        <v>0.87</v>
      </c>
      <c r="AW36">
        <v>0</v>
      </c>
      <c r="AX36">
        <v>134.46</v>
      </c>
      <c r="AY36">
        <v>48.02</v>
      </c>
      <c r="AZ36">
        <v>23.93</v>
      </c>
      <c r="BA36">
        <v>64.540000000000006</v>
      </c>
      <c r="BB36">
        <v>83.73</v>
      </c>
      <c r="BC36">
        <v>0.61</v>
      </c>
      <c r="BD36">
        <v>27.85</v>
      </c>
      <c r="BE36">
        <v>24.01</v>
      </c>
      <c r="BF36">
        <v>163.51</v>
      </c>
      <c r="BG36">
        <v>192.08</v>
      </c>
      <c r="BH36">
        <v>1.58</v>
      </c>
      <c r="BI36">
        <v>24.01</v>
      </c>
      <c r="BJ36">
        <v>0.52</v>
      </c>
      <c r="BK36">
        <v>0.87</v>
      </c>
      <c r="BL36">
        <v>0.36</v>
      </c>
      <c r="BM36">
        <v>48.02</v>
      </c>
      <c r="BN36">
        <v>2.88</v>
      </c>
      <c r="BO36">
        <v>66.45</v>
      </c>
      <c r="BP36">
        <v>11.67</v>
      </c>
      <c r="BQ36">
        <v>90.28</v>
      </c>
      <c r="BR36">
        <v>2.84</v>
      </c>
      <c r="BS36">
        <v>240.1</v>
      </c>
      <c r="BT36">
        <v>96.04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8.16</v>
      </c>
      <c r="CC36">
        <v>0</v>
      </c>
      <c r="CD36">
        <v>0</v>
      </c>
      <c r="CE36">
        <v>14.88</v>
      </c>
      <c r="CF36">
        <v>0</v>
      </c>
      <c r="CG36">
        <v>11.74</v>
      </c>
      <c r="CH36">
        <v>0</v>
      </c>
      <c r="CI36">
        <v>0</v>
      </c>
      <c r="CJ36">
        <v>0</v>
      </c>
    </row>
    <row r="37" spans="1:88">
      <c r="A37" t="s">
        <v>310</v>
      </c>
      <c r="G37" t="s">
        <v>79</v>
      </c>
      <c r="H37" s="73">
        <v>855.1099999999999</v>
      </c>
      <c r="I37" s="46">
        <v>329.98</v>
      </c>
      <c r="J37" s="46">
        <v>684.17000000000007</v>
      </c>
      <c r="K37" s="46">
        <v>140.47</v>
      </c>
      <c r="L37" s="46">
        <v>9.7899999999999991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1.92</v>
      </c>
      <c r="X37">
        <v>6.72</v>
      </c>
      <c r="Y37">
        <v>96.04</v>
      </c>
      <c r="Z37">
        <v>4.8</v>
      </c>
      <c r="AA37">
        <v>0</v>
      </c>
      <c r="AB37">
        <v>37.1</v>
      </c>
      <c r="AC37">
        <v>0.97</v>
      </c>
      <c r="AD37">
        <v>24.01</v>
      </c>
      <c r="AE37">
        <v>96.04</v>
      </c>
      <c r="AF37">
        <v>21.13</v>
      </c>
      <c r="AG37">
        <v>0.96</v>
      </c>
      <c r="AH37">
        <v>6.13</v>
      </c>
      <c r="AI37">
        <v>72.03</v>
      </c>
      <c r="AJ37">
        <v>0.48</v>
      </c>
      <c r="AK37">
        <v>24.01</v>
      </c>
      <c r="AL37">
        <v>0</v>
      </c>
      <c r="AM37">
        <v>0</v>
      </c>
      <c r="AN37">
        <v>37.1</v>
      </c>
      <c r="AO37">
        <v>24.01</v>
      </c>
      <c r="AP37">
        <v>37.1</v>
      </c>
      <c r="AQ37">
        <v>0</v>
      </c>
      <c r="AR37">
        <v>0</v>
      </c>
      <c r="AS37">
        <v>48.02</v>
      </c>
      <c r="AT37">
        <v>96.04</v>
      </c>
      <c r="AU37">
        <v>0.67</v>
      </c>
      <c r="AV37">
        <v>0.87</v>
      </c>
      <c r="AW37">
        <v>0</v>
      </c>
      <c r="AX37">
        <v>134.46</v>
      </c>
      <c r="AY37">
        <v>48.02</v>
      </c>
      <c r="AZ37">
        <v>23.93</v>
      </c>
      <c r="BA37">
        <v>64.540000000000006</v>
      </c>
      <c r="BB37">
        <v>83.73</v>
      </c>
      <c r="BC37">
        <v>0.61</v>
      </c>
      <c r="BD37">
        <v>27.85</v>
      </c>
      <c r="BE37">
        <v>24.01</v>
      </c>
      <c r="BF37">
        <v>163.51</v>
      </c>
      <c r="BG37">
        <v>192.08</v>
      </c>
      <c r="BH37">
        <v>1.58</v>
      </c>
      <c r="BI37">
        <v>24.01</v>
      </c>
      <c r="BJ37">
        <v>0.52</v>
      </c>
      <c r="BK37">
        <v>0.87</v>
      </c>
      <c r="BL37">
        <v>0.36</v>
      </c>
      <c r="BM37">
        <v>48.02</v>
      </c>
      <c r="BN37">
        <v>2.88</v>
      </c>
      <c r="BO37">
        <v>66.45</v>
      </c>
      <c r="BP37">
        <v>11.67</v>
      </c>
      <c r="BQ37">
        <v>90.28</v>
      </c>
      <c r="BR37">
        <v>3.07</v>
      </c>
      <c r="BS37">
        <v>240.1</v>
      </c>
      <c r="BT37">
        <v>96.04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8.16</v>
      </c>
      <c r="CC37">
        <v>0</v>
      </c>
      <c r="CD37">
        <v>0</v>
      </c>
      <c r="CE37">
        <v>14.88</v>
      </c>
      <c r="CF37">
        <v>0</v>
      </c>
      <c r="CG37">
        <v>11.74</v>
      </c>
      <c r="CH37">
        <v>0</v>
      </c>
      <c r="CI37">
        <v>0</v>
      </c>
      <c r="CJ37">
        <v>0</v>
      </c>
    </row>
    <row r="38" spans="1:88">
      <c r="A38" t="s">
        <v>311</v>
      </c>
      <c r="G38" t="s">
        <v>80</v>
      </c>
      <c r="H38" s="73">
        <v>855.1099999999999</v>
      </c>
      <c r="I38" s="46">
        <v>329.98</v>
      </c>
      <c r="J38" s="46">
        <v>684.17000000000007</v>
      </c>
      <c r="K38" s="46">
        <v>140.47</v>
      </c>
      <c r="L38" s="46">
        <v>10.18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1.92</v>
      </c>
      <c r="X38">
        <v>6.72</v>
      </c>
      <c r="Y38">
        <v>96.04</v>
      </c>
      <c r="Z38">
        <v>4.8</v>
      </c>
      <c r="AA38">
        <v>0</v>
      </c>
      <c r="AB38">
        <v>37.1</v>
      </c>
      <c r="AC38">
        <v>0.97</v>
      </c>
      <c r="AD38">
        <v>24.01</v>
      </c>
      <c r="AE38">
        <v>96.04</v>
      </c>
      <c r="AF38">
        <v>21.13</v>
      </c>
      <c r="AG38">
        <v>0.96</v>
      </c>
      <c r="AH38">
        <v>6.13</v>
      </c>
      <c r="AI38">
        <v>72.03</v>
      </c>
      <c r="AJ38">
        <v>0.48</v>
      </c>
      <c r="AK38">
        <v>24.01</v>
      </c>
      <c r="AL38">
        <v>0</v>
      </c>
      <c r="AM38">
        <v>0</v>
      </c>
      <c r="AN38">
        <v>37.1</v>
      </c>
      <c r="AO38">
        <v>24.01</v>
      </c>
      <c r="AP38">
        <v>37.1</v>
      </c>
      <c r="AQ38">
        <v>0</v>
      </c>
      <c r="AR38">
        <v>0</v>
      </c>
      <c r="AS38">
        <v>48.02</v>
      </c>
      <c r="AT38">
        <v>96.04</v>
      </c>
      <c r="AU38">
        <v>0.67</v>
      </c>
      <c r="AV38">
        <v>0.87</v>
      </c>
      <c r="AW38">
        <v>0</v>
      </c>
      <c r="AX38">
        <v>134.46</v>
      </c>
      <c r="AY38">
        <v>48.02</v>
      </c>
      <c r="AZ38">
        <v>23.93</v>
      </c>
      <c r="BA38">
        <v>64.540000000000006</v>
      </c>
      <c r="BB38">
        <v>83.73</v>
      </c>
      <c r="BC38">
        <v>0.61</v>
      </c>
      <c r="BD38">
        <v>27.85</v>
      </c>
      <c r="BE38">
        <v>24.01</v>
      </c>
      <c r="BF38">
        <v>163.51</v>
      </c>
      <c r="BG38">
        <v>192.08</v>
      </c>
      <c r="BH38">
        <v>1.58</v>
      </c>
      <c r="BI38">
        <v>24.01</v>
      </c>
      <c r="BJ38">
        <v>0.52</v>
      </c>
      <c r="BK38">
        <v>0.87</v>
      </c>
      <c r="BL38">
        <v>0.36</v>
      </c>
      <c r="BM38">
        <v>48.02</v>
      </c>
      <c r="BN38">
        <v>2.88</v>
      </c>
      <c r="BO38">
        <v>66.45</v>
      </c>
      <c r="BP38">
        <v>11.67</v>
      </c>
      <c r="BQ38">
        <v>90.28</v>
      </c>
      <c r="BR38">
        <v>3.46</v>
      </c>
      <c r="BS38">
        <v>240.1</v>
      </c>
      <c r="BT38">
        <v>96.04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8.16</v>
      </c>
      <c r="CC38">
        <v>0</v>
      </c>
      <c r="CD38">
        <v>0</v>
      </c>
      <c r="CE38">
        <v>14.88</v>
      </c>
      <c r="CF38">
        <v>0</v>
      </c>
      <c r="CG38">
        <v>11.74</v>
      </c>
      <c r="CH38">
        <v>0</v>
      </c>
      <c r="CI38">
        <v>0</v>
      </c>
      <c r="CJ38">
        <v>0</v>
      </c>
    </row>
    <row r="39" spans="1:88">
      <c r="A39" t="s">
        <v>312</v>
      </c>
      <c r="G39" t="s">
        <v>81</v>
      </c>
      <c r="H39" s="73">
        <v>855.1099999999999</v>
      </c>
      <c r="I39" s="46">
        <v>329.98</v>
      </c>
      <c r="J39" s="46">
        <v>684.17000000000007</v>
      </c>
      <c r="K39" s="46">
        <v>193.29</v>
      </c>
      <c r="L39" s="46">
        <v>10.32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1.92</v>
      </c>
      <c r="X39">
        <v>6.72</v>
      </c>
      <c r="Y39">
        <v>96.04</v>
      </c>
      <c r="Z39">
        <v>4.8</v>
      </c>
      <c r="AA39">
        <v>0</v>
      </c>
      <c r="AB39">
        <v>37.1</v>
      </c>
      <c r="AC39">
        <v>0.97</v>
      </c>
      <c r="AD39">
        <v>24.01</v>
      </c>
      <c r="AE39">
        <v>96.04</v>
      </c>
      <c r="AF39">
        <v>21.13</v>
      </c>
      <c r="AG39">
        <v>0.96</v>
      </c>
      <c r="AH39">
        <v>6.13</v>
      </c>
      <c r="AI39">
        <v>72.03</v>
      </c>
      <c r="AJ39">
        <v>0.48</v>
      </c>
      <c r="AK39">
        <v>24.01</v>
      </c>
      <c r="AL39">
        <v>0</v>
      </c>
      <c r="AM39">
        <v>0</v>
      </c>
      <c r="AN39">
        <v>37.1</v>
      </c>
      <c r="AO39">
        <v>24.01</v>
      </c>
      <c r="AP39">
        <v>37.1</v>
      </c>
      <c r="AQ39">
        <v>0</v>
      </c>
      <c r="AR39">
        <v>0</v>
      </c>
      <c r="AS39">
        <v>48.02</v>
      </c>
      <c r="AT39">
        <v>96.04</v>
      </c>
      <c r="AU39">
        <v>0.67</v>
      </c>
      <c r="AV39">
        <v>0.87</v>
      </c>
      <c r="AW39">
        <v>0</v>
      </c>
      <c r="AX39">
        <v>134.46</v>
      </c>
      <c r="AY39">
        <v>48.02</v>
      </c>
      <c r="AZ39">
        <v>23.93</v>
      </c>
      <c r="BA39">
        <v>64.540000000000006</v>
      </c>
      <c r="BB39">
        <v>83.73</v>
      </c>
      <c r="BC39">
        <v>0.61</v>
      </c>
      <c r="BD39">
        <v>27.85</v>
      </c>
      <c r="BE39">
        <v>24.01</v>
      </c>
      <c r="BF39">
        <v>163.51</v>
      </c>
      <c r="BG39">
        <v>192.08</v>
      </c>
      <c r="BH39">
        <v>1.58</v>
      </c>
      <c r="BI39">
        <v>24.01</v>
      </c>
      <c r="BJ39">
        <v>0.52</v>
      </c>
      <c r="BK39">
        <v>0.87</v>
      </c>
      <c r="BL39">
        <v>0.36</v>
      </c>
      <c r="BM39">
        <v>48.02</v>
      </c>
      <c r="BN39">
        <v>2.88</v>
      </c>
      <c r="BO39">
        <v>66.45</v>
      </c>
      <c r="BP39">
        <v>11.67</v>
      </c>
      <c r="BQ39">
        <v>90.28</v>
      </c>
      <c r="BR39">
        <v>3.6</v>
      </c>
      <c r="BS39">
        <v>240.1</v>
      </c>
      <c r="BT39">
        <v>96.04</v>
      </c>
      <c r="BU39">
        <v>52.82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8.16</v>
      </c>
      <c r="CC39">
        <v>0</v>
      </c>
      <c r="CD39">
        <v>0</v>
      </c>
      <c r="CE39">
        <v>14.88</v>
      </c>
      <c r="CF39">
        <v>0</v>
      </c>
      <c r="CG39">
        <v>11.74</v>
      </c>
      <c r="CH39">
        <v>0</v>
      </c>
      <c r="CI39">
        <v>0</v>
      </c>
      <c r="CJ39">
        <v>0</v>
      </c>
    </row>
    <row r="40" spans="1:88">
      <c r="A40" t="s">
        <v>329</v>
      </c>
      <c r="G40" t="s">
        <v>82</v>
      </c>
      <c r="H40" s="73">
        <v>855.1099999999999</v>
      </c>
      <c r="I40" s="46">
        <v>329.98</v>
      </c>
      <c r="J40" s="46">
        <v>684.17000000000007</v>
      </c>
      <c r="K40" s="46">
        <v>193.29</v>
      </c>
      <c r="L40" s="46">
        <v>10.51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1.92</v>
      </c>
      <c r="X40">
        <v>6.72</v>
      </c>
      <c r="Y40">
        <v>96.04</v>
      </c>
      <c r="Z40">
        <v>4.8</v>
      </c>
      <c r="AA40">
        <v>0</v>
      </c>
      <c r="AB40">
        <v>37.1</v>
      </c>
      <c r="AC40">
        <v>0.97</v>
      </c>
      <c r="AD40">
        <v>24.01</v>
      </c>
      <c r="AE40">
        <v>96.04</v>
      </c>
      <c r="AF40">
        <v>21.13</v>
      </c>
      <c r="AG40">
        <v>0.96</v>
      </c>
      <c r="AH40">
        <v>6.13</v>
      </c>
      <c r="AI40">
        <v>72.03</v>
      </c>
      <c r="AJ40">
        <v>0.48</v>
      </c>
      <c r="AK40">
        <v>24.01</v>
      </c>
      <c r="AL40">
        <v>0</v>
      </c>
      <c r="AM40">
        <v>0</v>
      </c>
      <c r="AN40">
        <v>37.1</v>
      </c>
      <c r="AO40">
        <v>24.01</v>
      </c>
      <c r="AP40">
        <v>37.1</v>
      </c>
      <c r="AQ40">
        <v>0</v>
      </c>
      <c r="AR40">
        <v>0</v>
      </c>
      <c r="AS40">
        <v>48.02</v>
      </c>
      <c r="AT40">
        <v>96.04</v>
      </c>
      <c r="AU40">
        <v>0.67</v>
      </c>
      <c r="AV40">
        <v>0.87</v>
      </c>
      <c r="AW40">
        <v>0</v>
      </c>
      <c r="AX40">
        <v>134.46</v>
      </c>
      <c r="AY40">
        <v>48.02</v>
      </c>
      <c r="AZ40">
        <v>23.93</v>
      </c>
      <c r="BA40">
        <v>64.540000000000006</v>
      </c>
      <c r="BB40">
        <v>83.73</v>
      </c>
      <c r="BC40">
        <v>0.61</v>
      </c>
      <c r="BD40">
        <v>27.85</v>
      </c>
      <c r="BE40">
        <v>24.01</v>
      </c>
      <c r="BF40">
        <v>163.51</v>
      </c>
      <c r="BG40">
        <v>192.08</v>
      </c>
      <c r="BH40">
        <v>1.58</v>
      </c>
      <c r="BI40">
        <v>24.01</v>
      </c>
      <c r="BJ40">
        <v>0.52</v>
      </c>
      <c r="BK40">
        <v>0.87</v>
      </c>
      <c r="BL40">
        <v>0.36</v>
      </c>
      <c r="BM40">
        <v>48.02</v>
      </c>
      <c r="BN40">
        <v>2.88</v>
      </c>
      <c r="BO40">
        <v>66.45</v>
      </c>
      <c r="BP40">
        <v>11.67</v>
      </c>
      <c r="BQ40">
        <v>90.28</v>
      </c>
      <c r="BR40">
        <v>3.79</v>
      </c>
      <c r="BS40">
        <v>240.1</v>
      </c>
      <c r="BT40">
        <v>96.04</v>
      </c>
      <c r="BU40">
        <v>52.82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8.16</v>
      </c>
      <c r="CC40">
        <v>0</v>
      </c>
      <c r="CD40">
        <v>0</v>
      </c>
      <c r="CE40">
        <v>14.88</v>
      </c>
      <c r="CF40">
        <v>0</v>
      </c>
      <c r="CG40">
        <v>11.74</v>
      </c>
      <c r="CH40">
        <v>0</v>
      </c>
      <c r="CI40">
        <v>0</v>
      </c>
      <c r="CJ40">
        <v>0</v>
      </c>
    </row>
    <row r="41" spans="1:88">
      <c r="A41" t="s">
        <v>330</v>
      </c>
      <c r="G41" t="s">
        <v>83</v>
      </c>
      <c r="H41" s="73">
        <v>855.1099999999999</v>
      </c>
      <c r="I41" s="46">
        <v>329.98</v>
      </c>
      <c r="J41" s="46">
        <v>684.17000000000007</v>
      </c>
      <c r="K41" s="46">
        <v>193.29</v>
      </c>
      <c r="L41" s="46">
        <v>10.8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1.92</v>
      </c>
      <c r="X41">
        <v>6.72</v>
      </c>
      <c r="Y41">
        <v>96.04</v>
      </c>
      <c r="Z41">
        <v>4.8</v>
      </c>
      <c r="AA41">
        <v>0</v>
      </c>
      <c r="AB41">
        <v>37.1</v>
      </c>
      <c r="AC41">
        <v>0.97</v>
      </c>
      <c r="AD41">
        <v>24.01</v>
      </c>
      <c r="AE41">
        <v>96.04</v>
      </c>
      <c r="AF41">
        <v>21.13</v>
      </c>
      <c r="AG41">
        <v>0.96</v>
      </c>
      <c r="AH41">
        <v>6.13</v>
      </c>
      <c r="AI41">
        <v>72.03</v>
      </c>
      <c r="AJ41">
        <v>0.48</v>
      </c>
      <c r="AK41">
        <v>24.01</v>
      </c>
      <c r="AL41">
        <v>0</v>
      </c>
      <c r="AM41">
        <v>0</v>
      </c>
      <c r="AN41">
        <v>37.1</v>
      </c>
      <c r="AO41">
        <v>24.01</v>
      </c>
      <c r="AP41">
        <v>37.1</v>
      </c>
      <c r="AQ41">
        <v>0</v>
      </c>
      <c r="AR41">
        <v>0</v>
      </c>
      <c r="AS41">
        <v>48.02</v>
      </c>
      <c r="AT41">
        <v>96.04</v>
      </c>
      <c r="AU41">
        <v>0.67</v>
      </c>
      <c r="AV41">
        <v>0.87</v>
      </c>
      <c r="AW41">
        <v>0</v>
      </c>
      <c r="AX41">
        <v>134.46</v>
      </c>
      <c r="AY41">
        <v>48.02</v>
      </c>
      <c r="AZ41">
        <v>23.93</v>
      </c>
      <c r="BA41">
        <v>64.540000000000006</v>
      </c>
      <c r="BB41">
        <v>83.73</v>
      </c>
      <c r="BC41">
        <v>0.61</v>
      </c>
      <c r="BD41">
        <v>27.85</v>
      </c>
      <c r="BE41">
        <v>24.01</v>
      </c>
      <c r="BF41">
        <v>163.51</v>
      </c>
      <c r="BG41">
        <v>192.08</v>
      </c>
      <c r="BH41">
        <v>1.58</v>
      </c>
      <c r="BI41">
        <v>24.01</v>
      </c>
      <c r="BJ41">
        <v>0.52</v>
      </c>
      <c r="BK41">
        <v>0.87</v>
      </c>
      <c r="BL41">
        <v>0.36</v>
      </c>
      <c r="BM41">
        <v>48.02</v>
      </c>
      <c r="BN41">
        <v>2.88</v>
      </c>
      <c r="BO41">
        <v>66.45</v>
      </c>
      <c r="BP41">
        <v>11.67</v>
      </c>
      <c r="BQ41">
        <v>90.28</v>
      </c>
      <c r="BR41">
        <v>4.08</v>
      </c>
      <c r="BS41">
        <v>240.1</v>
      </c>
      <c r="BT41">
        <v>96.04</v>
      </c>
      <c r="BU41">
        <v>52.82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8.16</v>
      </c>
      <c r="CC41">
        <v>0</v>
      </c>
      <c r="CD41">
        <v>0</v>
      </c>
      <c r="CE41">
        <v>14.88</v>
      </c>
      <c r="CF41">
        <v>0</v>
      </c>
      <c r="CG41">
        <v>11.74</v>
      </c>
      <c r="CH41">
        <v>0</v>
      </c>
      <c r="CI41">
        <v>0</v>
      </c>
      <c r="CJ41">
        <v>0</v>
      </c>
    </row>
    <row r="42" spans="1:88">
      <c r="A42" t="s">
        <v>331</v>
      </c>
      <c r="G42" t="s">
        <v>84</v>
      </c>
      <c r="H42" s="73">
        <v>858.94999999999993</v>
      </c>
      <c r="I42" s="46">
        <v>329.98</v>
      </c>
      <c r="J42" s="46">
        <v>684.17000000000007</v>
      </c>
      <c r="K42" s="46">
        <v>193.29</v>
      </c>
      <c r="L42" s="46">
        <v>11.19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1.92</v>
      </c>
      <c r="X42">
        <v>10.56</v>
      </c>
      <c r="Y42">
        <v>96.04</v>
      </c>
      <c r="Z42">
        <v>4.8</v>
      </c>
      <c r="AA42">
        <v>0</v>
      </c>
      <c r="AB42">
        <v>37.1</v>
      </c>
      <c r="AC42">
        <v>0.97</v>
      </c>
      <c r="AD42">
        <v>24.01</v>
      </c>
      <c r="AE42">
        <v>96.04</v>
      </c>
      <c r="AF42">
        <v>21.13</v>
      </c>
      <c r="AG42">
        <v>0.96</v>
      </c>
      <c r="AH42">
        <v>6.13</v>
      </c>
      <c r="AI42">
        <v>72.03</v>
      </c>
      <c r="AJ42">
        <v>0.48</v>
      </c>
      <c r="AK42">
        <v>24.01</v>
      </c>
      <c r="AL42">
        <v>0</v>
      </c>
      <c r="AM42">
        <v>0</v>
      </c>
      <c r="AN42">
        <v>37.1</v>
      </c>
      <c r="AO42">
        <v>24.01</v>
      </c>
      <c r="AP42">
        <v>37.1</v>
      </c>
      <c r="AQ42">
        <v>0</v>
      </c>
      <c r="AR42">
        <v>0</v>
      </c>
      <c r="AS42">
        <v>48.02</v>
      </c>
      <c r="AT42">
        <v>96.04</v>
      </c>
      <c r="AU42">
        <v>0.67</v>
      </c>
      <c r="AV42">
        <v>0.87</v>
      </c>
      <c r="AW42">
        <v>0</v>
      </c>
      <c r="AX42">
        <v>134.46</v>
      </c>
      <c r="AY42">
        <v>48.02</v>
      </c>
      <c r="AZ42">
        <v>23.93</v>
      </c>
      <c r="BA42">
        <v>64.540000000000006</v>
      </c>
      <c r="BB42">
        <v>83.73</v>
      </c>
      <c r="BC42">
        <v>0.61</v>
      </c>
      <c r="BD42">
        <v>27.85</v>
      </c>
      <c r="BE42">
        <v>24.01</v>
      </c>
      <c r="BF42">
        <v>163.51</v>
      </c>
      <c r="BG42">
        <v>192.08</v>
      </c>
      <c r="BH42">
        <v>1.58</v>
      </c>
      <c r="BI42">
        <v>24.01</v>
      </c>
      <c r="BJ42">
        <v>0.52</v>
      </c>
      <c r="BK42">
        <v>0.87</v>
      </c>
      <c r="BL42">
        <v>0.36</v>
      </c>
      <c r="BM42">
        <v>48.02</v>
      </c>
      <c r="BN42">
        <v>2.88</v>
      </c>
      <c r="BO42">
        <v>66.45</v>
      </c>
      <c r="BP42">
        <v>11.67</v>
      </c>
      <c r="BQ42">
        <v>90.28</v>
      </c>
      <c r="BR42">
        <v>4.47</v>
      </c>
      <c r="BS42">
        <v>240.1</v>
      </c>
      <c r="BT42">
        <v>96.04</v>
      </c>
      <c r="BU42">
        <v>52.82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8.16</v>
      </c>
      <c r="CC42">
        <v>0</v>
      </c>
      <c r="CD42">
        <v>0</v>
      </c>
      <c r="CE42">
        <v>14.88</v>
      </c>
      <c r="CF42">
        <v>0</v>
      </c>
      <c r="CG42">
        <v>11.74</v>
      </c>
      <c r="CH42">
        <v>0</v>
      </c>
      <c r="CI42">
        <v>0</v>
      </c>
      <c r="CJ42">
        <v>0</v>
      </c>
    </row>
    <row r="43" spans="1:88">
      <c r="A43" t="s">
        <v>337</v>
      </c>
      <c r="G43" t="s">
        <v>85</v>
      </c>
      <c r="H43" s="73">
        <v>858.94999999999993</v>
      </c>
      <c r="I43" s="46">
        <v>329.98</v>
      </c>
      <c r="J43" s="46">
        <v>684.17000000000007</v>
      </c>
      <c r="K43" s="46">
        <v>193.29</v>
      </c>
      <c r="L43" s="46">
        <v>11.379999999999999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1.92</v>
      </c>
      <c r="X43">
        <v>10.56</v>
      </c>
      <c r="Y43">
        <v>96.04</v>
      </c>
      <c r="Z43">
        <v>4.8</v>
      </c>
      <c r="AA43">
        <v>0</v>
      </c>
      <c r="AB43">
        <v>37.1</v>
      </c>
      <c r="AC43">
        <v>0.97</v>
      </c>
      <c r="AD43">
        <v>24.01</v>
      </c>
      <c r="AE43">
        <v>96.04</v>
      </c>
      <c r="AF43">
        <v>21.13</v>
      </c>
      <c r="AG43">
        <v>0.96</v>
      </c>
      <c r="AH43">
        <v>6.13</v>
      </c>
      <c r="AI43">
        <v>72.03</v>
      </c>
      <c r="AJ43">
        <v>0.48</v>
      </c>
      <c r="AK43">
        <v>24.01</v>
      </c>
      <c r="AL43">
        <v>0</v>
      </c>
      <c r="AM43">
        <v>0</v>
      </c>
      <c r="AN43">
        <v>37.1</v>
      </c>
      <c r="AO43">
        <v>24.01</v>
      </c>
      <c r="AP43">
        <v>37.1</v>
      </c>
      <c r="AQ43">
        <v>0</v>
      </c>
      <c r="AR43">
        <v>0</v>
      </c>
      <c r="AS43">
        <v>48.02</v>
      </c>
      <c r="AT43">
        <v>96.04</v>
      </c>
      <c r="AU43">
        <v>0.67</v>
      </c>
      <c r="AV43">
        <v>0.87</v>
      </c>
      <c r="AW43">
        <v>0</v>
      </c>
      <c r="AX43">
        <v>134.46</v>
      </c>
      <c r="AY43">
        <v>48.02</v>
      </c>
      <c r="AZ43">
        <v>23.93</v>
      </c>
      <c r="BA43">
        <v>64.540000000000006</v>
      </c>
      <c r="BB43">
        <v>83.73</v>
      </c>
      <c r="BC43">
        <v>0.61</v>
      </c>
      <c r="BD43">
        <v>27.85</v>
      </c>
      <c r="BE43">
        <v>24.01</v>
      </c>
      <c r="BF43">
        <v>163.51</v>
      </c>
      <c r="BG43">
        <v>192.08</v>
      </c>
      <c r="BH43">
        <v>1.58</v>
      </c>
      <c r="BI43">
        <v>24.01</v>
      </c>
      <c r="BJ43">
        <v>0.52</v>
      </c>
      <c r="BK43">
        <v>0.87</v>
      </c>
      <c r="BL43">
        <v>0.36</v>
      </c>
      <c r="BM43">
        <v>48.02</v>
      </c>
      <c r="BN43">
        <v>2.88</v>
      </c>
      <c r="BO43">
        <v>66.45</v>
      </c>
      <c r="BP43">
        <v>11.67</v>
      </c>
      <c r="BQ43">
        <v>90.28</v>
      </c>
      <c r="BR43">
        <v>4.66</v>
      </c>
      <c r="BS43">
        <v>240.1</v>
      </c>
      <c r="BT43">
        <v>96.04</v>
      </c>
      <c r="BU43">
        <v>52.82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8.16</v>
      </c>
      <c r="CC43">
        <v>0</v>
      </c>
      <c r="CD43">
        <v>0</v>
      </c>
      <c r="CE43">
        <v>14.88</v>
      </c>
      <c r="CF43">
        <v>0</v>
      </c>
      <c r="CG43">
        <v>11.74</v>
      </c>
      <c r="CH43">
        <v>0</v>
      </c>
      <c r="CI43">
        <v>0</v>
      </c>
      <c r="CJ43">
        <v>0</v>
      </c>
    </row>
    <row r="44" spans="1:88">
      <c r="A44" t="s">
        <v>339</v>
      </c>
      <c r="G44" t="s">
        <v>86</v>
      </c>
      <c r="H44" s="73">
        <v>858.94999999999993</v>
      </c>
      <c r="I44" s="46">
        <v>329.98</v>
      </c>
      <c r="J44" s="46">
        <v>684.17000000000007</v>
      </c>
      <c r="K44" s="46">
        <v>193.29</v>
      </c>
      <c r="L44" s="46">
        <v>11.57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1.92</v>
      </c>
      <c r="X44">
        <v>10.56</v>
      </c>
      <c r="Y44">
        <v>96.04</v>
      </c>
      <c r="Z44">
        <v>4.8</v>
      </c>
      <c r="AA44">
        <v>0</v>
      </c>
      <c r="AB44">
        <v>37.1</v>
      </c>
      <c r="AC44">
        <v>0.97</v>
      </c>
      <c r="AD44">
        <v>24.01</v>
      </c>
      <c r="AE44">
        <v>96.04</v>
      </c>
      <c r="AF44">
        <v>21.13</v>
      </c>
      <c r="AG44">
        <v>0.96</v>
      </c>
      <c r="AH44">
        <v>6.13</v>
      </c>
      <c r="AI44">
        <v>72.03</v>
      </c>
      <c r="AJ44">
        <v>0.48</v>
      </c>
      <c r="AK44">
        <v>24.01</v>
      </c>
      <c r="AL44">
        <v>0</v>
      </c>
      <c r="AM44">
        <v>0</v>
      </c>
      <c r="AN44">
        <v>37.1</v>
      </c>
      <c r="AO44">
        <v>24.01</v>
      </c>
      <c r="AP44">
        <v>37.1</v>
      </c>
      <c r="AQ44">
        <v>0</v>
      </c>
      <c r="AR44">
        <v>0</v>
      </c>
      <c r="AS44">
        <v>48.02</v>
      </c>
      <c r="AT44">
        <v>96.04</v>
      </c>
      <c r="AU44">
        <v>0.67</v>
      </c>
      <c r="AV44">
        <v>0.87</v>
      </c>
      <c r="AW44">
        <v>0</v>
      </c>
      <c r="AX44">
        <v>134.46</v>
      </c>
      <c r="AY44">
        <v>48.02</v>
      </c>
      <c r="AZ44">
        <v>23.93</v>
      </c>
      <c r="BA44">
        <v>64.540000000000006</v>
      </c>
      <c r="BB44">
        <v>83.73</v>
      </c>
      <c r="BC44">
        <v>0.61</v>
      </c>
      <c r="BD44">
        <v>27.85</v>
      </c>
      <c r="BE44">
        <v>24.01</v>
      </c>
      <c r="BF44">
        <v>163.51</v>
      </c>
      <c r="BG44">
        <v>192.08</v>
      </c>
      <c r="BH44">
        <v>1.58</v>
      </c>
      <c r="BI44">
        <v>24.01</v>
      </c>
      <c r="BJ44">
        <v>0.52</v>
      </c>
      <c r="BK44">
        <v>0.87</v>
      </c>
      <c r="BL44">
        <v>0.36</v>
      </c>
      <c r="BM44">
        <v>48.02</v>
      </c>
      <c r="BN44">
        <v>2.88</v>
      </c>
      <c r="BO44">
        <v>66.45</v>
      </c>
      <c r="BP44">
        <v>11.67</v>
      </c>
      <c r="BQ44">
        <v>90.28</v>
      </c>
      <c r="BR44">
        <v>4.8499999999999996</v>
      </c>
      <c r="BS44">
        <v>240.1</v>
      </c>
      <c r="BT44">
        <v>96.04</v>
      </c>
      <c r="BU44">
        <v>52.82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8.16</v>
      </c>
      <c r="CC44">
        <v>0</v>
      </c>
      <c r="CD44">
        <v>0</v>
      </c>
      <c r="CE44">
        <v>14.88</v>
      </c>
      <c r="CF44">
        <v>0</v>
      </c>
      <c r="CG44">
        <v>11.74</v>
      </c>
      <c r="CH44">
        <v>0</v>
      </c>
      <c r="CI44">
        <v>0</v>
      </c>
      <c r="CJ44">
        <v>0</v>
      </c>
    </row>
    <row r="45" spans="1:88">
      <c r="A45" t="s">
        <v>358</v>
      </c>
      <c r="G45" t="s">
        <v>87</v>
      </c>
      <c r="H45" s="73">
        <v>858.94999999999993</v>
      </c>
      <c r="I45" s="46">
        <v>329.98</v>
      </c>
      <c r="J45" s="46">
        <v>684.17000000000007</v>
      </c>
      <c r="K45" s="46">
        <v>193.29</v>
      </c>
      <c r="L45" s="46">
        <v>11.86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1.92</v>
      </c>
      <c r="X45">
        <v>10.56</v>
      </c>
      <c r="Y45">
        <v>96.04</v>
      </c>
      <c r="Z45">
        <v>4.8</v>
      </c>
      <c r="AA45">
        <v>0</v>
      </c>
      <c r="AB45">
        <v>37.1</v>
      </c>
      <c r="AC45">
        <v>0.97</v>
      </c>
      <c r="AD45">
        <v>24.01</v>
      </c>
      <c r="AE45">
        <v>96.04</v>
      </c>
      <c r="AF45">
        <v>21.13</v>
      </c>
      <c r="AG45">
        <v>0.96</v>
      </c>
      <c r="AH45">
        <v>6.13</v>
      </c>
      <c r="AI45">
        <v>72.03</v>
      </c>
      <c r="AJ45">
        <v>0.48</v>
      </c>
      <c r="AK45">
        <v>24.01</v>
      </c>
      <c r="AL45">
        <v>0</v>
      </c>
      <c r="AM45">
        <v>0</v>
      </c>
      <c r="AN45">
        <v>37.1</v>
      </c>
      <c r="AO45">
        <v>24.01</v>
      </c>
      <c r="AP45">
        <v>37.1</v>
      </c>
      <c r="AQ45">
        <v>0</v>
      </c>
      <c r="AR45">
        <v>0</v>
      </c>
      <c r="AS45">
        <v>48.02</v>
      </c>
      <c r="AT45">
        <v>96.04</v>
      </c>
      <c r="AU45">
        <v>0.67</v>
      </c>
      <c r="AV45">
        <v>0.87</v>
      </c>
      <c r="AW45">
        <v>0</v>
      </c>
      <c r="AX45">
        <v>134.46</v>
      </c>
      <c r="AY45">
        <v>48.02</v>
      </c>
      <c r="AZ45">
        <v>23.93</v>
      </c>
      <c r="BA45">
        <v>64.540000000000006</v>
      </c>
      <c r="BB45">
        <v>83.73</v>
      </c>
      <c r="BC45">
        <v>0.61</v>
      </c>
      <c r="BD45">
        <v>27.85</v>
      </c>
      <c r="BE45">
        <v>24.01</v>
      </c>
      <c r="BF45">
        <v>163.51</v>
      </c>
      <c r="BG45">
        <v>192.08</v>
      </c>
      <c r="BH45">
        <v>1.58</v>
      </c>
      <c r="BI45">
        <v>24.01</v>
      </c>
      <c r="BJ45">
        <v>0.52</v>
      </c>
      <c r="BK45">
        <v>0.87</v>
      </c>
      <c r="BL45">
        <v>0.36</v>
      </c>
      <c r="BM45">
        <v>48.02</v>
      </c>
      <c r="BN45">
        <v>2.88</v>
      </c>
      <c r="BO45">
        <v>66.45</v>
      </c>
      <c r="BP45">
        <v>11.67</v>
      </c>
      <c r="BQ45">
        <v>90.28</v>
      </c>
      <c r="BR45">
        <v>5.14</v>
      </c>
      <c r="BS45">
        <v>240.1</v>
      </c>
      <c r="BT45">
        <v>96.04</v>
      </c>
      <c r="BU45">
        <v>52.82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8.16</v>
      </c>
      <c r="CC45">
        <v>0</v>
      </c>
      <c r="CD45">
        <v>0</v>
      </c>
      <c r="CE45">
        <v>14.88</v>
      </c>
      <c r="CF45">
        <v>0</v>
      </c>
      <c r="CG45">
        <v>11.74</v>
      </c>
      <c r="CH45">
        <v>0</v>
      </c>
      <c r="CI45">
        <v>0</v>
      </c>
      <c r="CJ45">
        <v>0</v>
      </c>
    </row>
    <row r="46" spans="1:88">
      <c r="A46" t="s">
        <v>359</v>
      </c>
      <c r="G46" t="s">
        <v>88</v>
      </c>
      <c r="H46" s="73">
        <v>858.94999999999993</v>
      </c>
      <c r="I46" s="46">
        <v>329.98</v>
      </c>
      <c r="J46" s="46">
        <v>684.17000000000007</v>
      </c>
      <c r="K46" s="46">
        <v>193.29</v>
      </c>
      <c r="L46" s="46">
        <v>12.1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1.92</v>
      </c>
      <c r="X46">
        <v>10.56</v>
      </c>
      <c r="Y46">
        <v>96.04</v>
      </c>
      <c r="Z46">
        <v>4.8</v>
      </c>
      <c r="AA46">
        <v>0</v>
      </c>
      <c r="AB46">
        <v>37.1</v>
      </c>
      <c r="AC46">
        <v>0.97</v>
      </c>
      <c r="AD46">
        <v>24.01</v>
      </c>
      <c r="AE46">
        <v>96.04</v>
      </c>
      <c r="AF46">
        <v>21.13</v>
      </c>
      <c r="AG46">
        <v>0.96</v>
      </c>
      <c r="AH46">
        <v>6.13</v>
      </c>
      <c r="AI46">
        <v>72.03</v>
      </c>
      <c r="AJ46">
        <v>0.48</v>
      </c>
      <c r="AK46">
        <v>24.01</v>
      </c>
      <c r="AL46">
        <v>0</v>
      </c>
      <c r="AM46">
        <v>0</v>
      </c>
      <c r="AN46">
        <v>37.1</v>
      </c>
      <c r="AO46">
        <v>24.01</v>
      </c>
      <c r="AP46">
        <v>37.1</v>
      </c>
      <c r="AQ46">
        <v>0</v>
      </c>
      <c r="AR46">
        <v>0</v>
      </c>
      <c r="AS46">
        <v>48.02</v>
      </c>
      <c r="AT46">
        <v>96.04</v>
      </c>
      <c r="AU46">
        <v>0.67</v>
      </c>
      <c r="AV46">
        <v>0.87</v>
      </c>
      <c r="AW46">
        <v>0</v>
      </c>
      <c r="AX46">
        <v>134.46</v>
      </c>
      <c r="AY46">
        <v>48.02</v>
      </c>
      <c r="AZ46">
        <v>23.93</v>
      </c>
      <c r="BA46">
        <v>64.540000000000006</v>
      </c>
      <c r="BB46">
        <v>83.73</v>
      </c>
      <c r="BC46">
        <v>0.61</v>
      </c>
      <c r="BD46">
        <v>27.85</v>
      </c>
      <c r="BE46">
        <v>24.01</v>
      </c>
      <c r="BF46">
        <v>163.51</v>
      </c>
      <c r="BG46">
        <v>192.08</v>
      </c>
      <c r="BH46">
        <v>1.58</v>
      </c>
      <c r="BI46">
        <v>24.01</v>
      </c>
      <c r="BJ46">
        <v>0.52</v>
      </c>
      <c r="BK46">
        <v>0.87</v>
      </c>
      <c r="BL46">
        <v>0.36</v>
      </c>
      <c r="BM46">
        <v>48.02</v>
      </c>
      <c r="BN46">
        <v>2.88</v>
      </c>
      <c r="BO46">
        <v>66.45</v>
      </c>
      <c r="BP46">
        <v>11.67</v>
      </c>
      <c r="BQ46">
        <v>90.28</v>
      </c>
      <c r="BR46">
        <v>5.38</v>
      </c>
      <c r="BS46">
        <v>240.1</v>
      </c>
      <c r="BT46">
        <v>96.04</v>
      </c>
      <c r="BU46">
        <v>52.82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8.16</v>
      </c>
      <c r="CC46">
        <v>0</v>
      </c>
      <c r="CD46">
        <v>0</v>
      </c>
      <c r="CE46">
        <v>14.88</v>
      </c>
      <c r="CF46">
        <v>0</v>
      </c>
      <c r="CG46">
        <v>11.74</v>
      </c>
      <c r="CH46">
        <v>0</v>
      </c>
      <c r="CI46">
        <v>0</v>
      </c>
      <c r="CJ46">
        <v>0</v>
      </c>
    </row>
    <row r="47" spans="1:88">
      <c r="A47" t="s">
        <v>360</v>
      </c>
      <c r="G47" t="s">
        <v>89</v>
      </c>
      <c r="H47" s="73">
        <v>858.94999999999993</v>
      </c>
      <c r="I47" s="46">
        <v>329.98</v>
      </c>
      <c r="J47" s="46">
        <v>684.17000000000007</v>
      </c>
      <c r="K47" s="46">
        <v>193.29</v>
      </c>
      <c r="L47" s="46">
        <v>12.34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1.92</v>
      </c>
      <c r="X47">
        <v>10.56</v>
      </c>
      <c r="Y47">
        <v>96.04</v>
      </c>
      <c r="Z47">
        <v>4.8</v>
      </c>
      <c r="AA47">
        <v>0</v>
      </c>
      <c r="AB47">
        <v>37.1</v>
      </c>
      <c r="AC47">
        <v>0.97</v>
      </c>
      <c r="AD47">
        <v>24.01</v>
      </c>
      <c r="AE47">
        <v>96.04</v>
      </c>
      <c r="AF47">
        <v>21.13</v>
      </c>
      <c r="AG47">
        <v>0.96</v>
      </c>
      <c r="AH47">
        <v>6.13</v>
      </c>
      <c r="AI47">
        <v>72.03</v>
      </c>
      <c r="AJ47">
        <v>0.48</v>
      </c>
      <c r="AK47">
        <v>24.01</v>
      </c>
      <c r="AL47">
        <v>0</v>
      </c>
      <c r="AM47">
        <v>0</v>
      </c>
      <c r="AN47">
        <v>37.1</v>
      </c>
      <c r="AO47">
        <v>24.01</v>
      </c>
      <c r="AP47">
        <v>37.1</v>
      </c>
      <c r="AQ47">
        <v>0</v>
      </c>
      <c r="AR47">
        <v>0</v>
      </c>
      <c r="AS47">
        <v>48.02</v>
      </c>
      <c r="AT47">
        <v>96.04</v>
      </c>
      <c r="AU47">
        <v>0.67</v>
      </c>
      <c r="AV47">
        <v>0.87</v>
      </c>
      <c r="AW47">
        <v>0</v>
      </c>
      <c r="AX47">
        <v>134.46</v>
      </c>
      <c r="AY47">
        <v>48.02</v>
      </c>
      <c r="AZ47">
        <v>23.93</v>
      </c>
      <c r="BA47">
        <v>64.540000000000006</v>
      </c>
      <c r="BB47">
        <v>83.73</v>
      </c>
      <c r="BC47">
        <v>0.61</v>
      </c>
      <c r="BD47">
        <v>27.85</v>
      </c>
      <c r="BE47">
        <v>24.01</v>
      </c>
      <c r="BF47">
        <v>163.51</v>
      </c>
      <c r="BG47">
        <v>192.08</v>
      </c>
      <c r="BH47">
        <v>1.58</v>
      </c>
      <c r="BI47">
        <v>24.01</v>
      </c>
      <c r="BJ47">
        <v>0.52</v>
      </c>
      <c r="BK47">
        <v>0.87</v>
      </c>
      <c r="BL47">
        <v>0.36</v>
      </c>
      <c r="BM47">
        <v>48.02</v>
      </c>
      <c r="BN47">
        <v>2.88</v>
      </c>
      <c r="BO47">
        <v>66.45</v>
      </c>
      <c r="BP47">
        <v>11.67</v>
      </c>
      <c r="BQ47">
        <v>90.28</v>
      </c>
      <c r="BR47">
        <v>5.62</v>
      </c>
      <c r="BS47">
        <v>240.1</v>
      </c>
      <c r="BT47">
        <v>96.04</v>
      </c>
      <c r="BU47">
        <v>52.82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8.16</v>
      </c>
      <c r="CC47">
        <v>0</v>
      </c>
      <c r="CD47">
        <v>0</v>
      </c>
      <c r="CE47">
        <v>14.88</v>
      </c>
      <c r="CF47">
        <v>0</v>
      </c>
      <c r="CG47">
        <v>11.74</v>
      </c>
      <c r="CH47">
        <v>0</v>
      </c>
      <c r="CI47">
        <v>0</v>
      </c>
      <c r="CJ47">
        <v>0</v>
      </c>
    </row>
    <row r="48" spans="1:88">
      <c r="A48" t="s">
        <v>364</v>
      </c>
      <c r="G48" t="s">
        <v>90</v>
      </c>
      <c r="H48" s="73">
        <v>858.94999999999993</v>
      </c>
      <c r="I48" s="46">
        <v>329.98</v>
      </c>
      <c r="J48" s="46">
        <v>684.17000000000007</v>
      </c>
      <c r="K48" s="46">
        <v>193.29</v>
      </c>
      <c r="L48" s="46">
        <v>12.5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1.92</v>
      </c>
      <c r="X48">
        <v>10.56</v>
      </c>
      <c r="Y48">
        <v>96.04</v>
      </c>
      <c r="Z48">
        <v>4.8</v>
      </c>
      <c r="AA48">
        <v>0</v>
      </c>
      <c r="AB48">
        <v>37.1</v>
      </c>
      <c r="AC48">
        <v>0.97</v>
      </c>
      <c r="AD48">
        <v>24.01</v>
      </c>
      <c r="AE48">
        <v>96.04</v>
      </c>
      <c r="AF48">
        <v>21.13</v>
      </c>
      <c r="AG48">
        <v>0.96</v>
      </c>
      <c r="AH48">
        <v>6.13</v>
      </c>
      <c r="AI48">
        <v>72.03</v>
      </c>
      <c r="AJ48">
        <v>0.48</v>
      </c>
      <c r="AK48">
        <v>24.01</v>
      </c>
      <c r="AL48">
        <v>0</v>
      </c>
      <c r="AM48">
        <v>0</v>
      </c>
      <c r="AN48">
        <v>37.1</v>
      </c>
      <c r="AO48">
        <v>24.01</v>
      </c>
      <c r="AP48">
        <v>37.1</v>
      </c>
      <c r="AQ48">
        <v>0</v>
      </c>
      <c r="AR48">
        <v>0</v>
      </c>
      <c r="AS48">
        <v>48.02</v>
      </c>
      <c r="AT48">
        <v>96.04</v>
      </c>
      <c r="AU48">
        <v>0.67</v>
      </c>
      <c r="AV48">
        <v>0.87</v>
      </c>
      <c r="AW48">
        <v>0</v>
      </c>
      <c r="AX48">
        <v>134.46</v>
      </c>
      <c r="AY48">
        <v>48.02</v>
      </c>
      <c r="AZ48">
        <v>23.93</v>
      </c>
      <c r="BA48">
        <v>64.540000000000006</v>
      </c>
      <c r="BB48">
        <v>83.73</v>
      </c>
      <c r="BC48">
        <v>0.61</v>
      </c>
      <c r="BD48">
        <v>27.85</v>
      </c>
      <c r="BE48">
        <v>24.01</v>
      </c>
      <c r="BF48">
        <v>163.51</v>
      </c>
      <c r="BG48">
        <v>192.08</v>
      </c>
      <c r="BH48">
        <v>1.58</v>
      </c>
      <c r="BI48">
        <v>24.01</v>
      </c>
      <c r="BJ48">
        <v>0.52</v>
      </c>
      <c r="BK48">
        <v>0.87</v>
      </c>
      <c r="BL48">
        <v>0.36</v>
      </c>
      <c r="BM48">
        <v>48.02</v>
      </c>
      <c r="BN48">
        <v>2.88</v>
      </c>
      <c r="BO48">
        <v>66.45</v>
      </c>
      <c r="BP48">
        <v>11.67</v>
      </c>
      <c r="BQ48">
        <v>90.28</v>
      </c>
      <c r="BR48">
        <v>5.78</v>
      </c>
      <c r="BS48">
        <v>240.1</v>
      </c>
      <c r="BT48">
        <v>96.04</v>
      </c>
      <c r="BU48">
        <v>52.82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8.16</v>
      </c>
      <c r="CC48">
        <v>0</v>
      </c>
      <c r="CD48">
        <v>0</v>
      </c>
      <c r="CE48">
        <v>14.88</v>
      </c>
      <c r="CF48">
        <v>0</v>
      </c>
      <c r="CG48">
        <v>11.74</v>
      </c>
      <c r="CH48">
        <v>0</v>
      </c>
      <c r="CI48">
        <v>0</v>
      </c>
      <c r="CJ48">
        <v>0</v>
      </c>
    </row>
    <row r="49" spans="1:88">
      <c r="A49" t="s">
        <v>365</v>
      </c>
      <c r="G49" t="s">
        <v>91</v>
      </c>
      <c r="H49" s="73">
        <v>858.94999999999993</v>
      </c>
      <c r="I49" s="46">
        <v>329.98</v>
      </c>
      <c r="J49" s="46">
        <v>684.17000000000007</v>
      </c>
      <c r="K49" s="46">
        <v>193.29</v>
      </c>
      <c r="L49" s="46">
        <v>12.719999999999999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1.92</v>
      </c>
      <c r="X49">
        <v>10.56</v>
      </c>
      <c r="Y49">
        <v>96.04</v>
      </c>
      <c r="Z49">
        <v>4.8</v>
      </c>
      <c r="AA49">
        <v>0</v>
      </c>
      <c r="AB49">
        <v>37.1</v>
      </c>
      <c r="AC49">
        <v>0.97</v>
      </c>
      <c r="AD49">
        <v>24.01</v>
      </c>
      <c r="AE49">
        <v>96.04</v>
      </c>
      <c r="AF49">
        <v>21.13</v>
      </c>
      <c r="AG49">
        <v>0.96</v>
      </c>
      <c r="AH49">
        <v>6.13</v>
      </c>
      <c r="AI49">
        <v>72.03</v>
      </c>
      <c r="AJ49">
        <v>0.48</v>
      </c>
      <c r="AK49">
        <v>24.01</v>
      </c>
      <c r="AL49">
        <v>0</v>
      </c>
      <c r="AM49">
        <v>0</v>
      </c>
      <c r="AN49">
        <v>37.1</v>
      </c>
      <c r="AO49">
        <v>24.01</v>
      </c>
      <c r="AP49">
        <v>37.1</v>
      </c>
      <c r="AQ49">
        <v>0</v>
      </c>
      <c r="AR49">
        <v>0</v>
      </c>
      <c r="AS49">
        <v>48.02</v>
      </c>
      <c r="AT49">
        <v>96.04</v>
      </c>
      <c r="AU49">
        <v>0.67</v>
      </c>
      <c r="AV49">
        <v>0.87</v>
      </c>
      <c r="AW49">
        <v>0</v>
      </c>
      <c r="AX49">
        <v>134.46</v>
      </c>
      <c r="AY49">
        <v>48.02</v>
      </c>
      <c r="AZ49">
        <v>23.93</v>
      </c>
      <c r="BA49">
        <v>64.540000000000006</v>
      </c>
      <c r="BB49">
        <v>83.73</v>
      </c>
      <c r="BC49">
        <v>0.61</v>
      </c>
      <c r="BD49">
        <v>27.85</v>
      </c>
      <c r="BE49">
        <v>24.01</v>
      </c>
      <c r="BF49">
        <v>163.51</v>
      </c>
      <c r="BG49">
        <v>192.08</v>
      </c>
      <c r="BH49">
        <v>1.58</v>
      </c>
      <c r="BI49">
        <v>24.01</v>
      </c>
      <c r="BJ49">
        <v>0.52</v>
      </c>
      <c r="BK49">
        <v>0.87</v>
      </c>
      <c r="BL49">
        <v>0.36</v>
      </c>
      <c r="BM49">
        <v>48.02</v>
      </c>
      <c r="BN49">
        <v>2.88</v>
      </c>
      <c r="BO49">
        <v>66.45</v>
      </c>
      <c r="BP49">
        <v>11.67</v>
      </c>
      <c r="BQ49">
        <v>90.28</v>
      </c>
      <c r="BR49">
        <v>6</v>
      </c>
      <c r="BS49">
        <v>240.1</v>
      </c>
      <c r="BT49">
        <v>96.04</v>
      </c>
      <c r="BU49">
        <v>52.82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8.16</v>
      </c>
      <c r="CC49">
        <v>0</v>
      </c>
      <c r="CD49">
        <v>0</v>
      </c>
      <c r="CE49">
        <v>14.88</v>
      </c>
      <c r="CF49">
        <v>0</v>
      </c>
      <c r="CG49">
        <v>11.74</v>
      </c>
      <c r="CH49">
        <v>0</v>
      </c>
      <c r="CI49">
        <v>0</v>
      </c>
      <c r="CJ49">
        <v>0</v>
      </c>
    </row>
    <row r="50" spans="1:88">
      <c r="A50" t="s">
        <v>366</v>
      </c>
      <c r="G50" t="s">
        <v>92</v>
      </c>
      <c r="H50" s="73">
        <v>858.94999999999993</v>
      </c>
      <c r="I50" s="46">
        <v>329.98</v>
      </c>
      <c r="J50" s="46">
        <v>684.17000000000007</v>
      </c>
      <c r="K50" s="46">
        <v>193.29</v>
      </c>
      <c r="L50" s="46">
        <v>12.870000000000001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1.92</v>
      </c>
      <c r="X50">
        <v>10.56</v>
      </c>
      <c r="Y50">
        <v>96.04</v>
      </c>
      <c r="Z50">
        <v>4.8</v>
      </c>
      <c r="AA50">
        <v>0</v>
      </c>
      <c r="AB50">
        <v>37.1</v>
      </c>
      <c r="AC50">
        <v>0.97</v>
      </c>
      <c r="AD50">
        <v>24.01</v>
      </c>
      <c r="AE50">
        <v>96.04</v>
      </c>
      <c r="AF50">
        <v>21.13</v>
      </c>
      <c r="AG50">
        <v>0.96</v>
      </c>
      <c r="AH50">
        <v>6.13</v>
      </c>
      <c r="AI50">
        <v>72.03</v>
      </c>
      <c r="AJ50">
        <v>0.48</v>
      </c>
      <c r="AK50">
        <v>24.01</v>
      </c>
      <c r="AL50">
        <v>0</v>
      </c>
      <c r="AM50">
        <v>0</v>
      </c>
      <c r="AN50">
        <v>37.1</v>
      </c>
      <c r="AO50">
        <v>24.01</v>
      </c>
      <c r="AP50">
        <v>37.1</v>
      </c>
      <c r="AQ50">
        <v>0</v>
      </c>
      <c r="AR50">
        <v>0</v>
      </c>
      <c r="AS50">
        <v>48.02</v>
      </c>
      <c r="AT50">
        <v>96.04</v>
      </c>
      <c r="AU50">
        <v>0.67</v>
      </c>
      <c r="AV50">
        <v>0.87</v>
      </c>
      <c r="AW50">
        <v>0</v>
      </c>
      <c r="AX50">
        <v>134.46</v>
      </c>
      <c r="AY50">
        <v>48.02</v>
      </c>
      <c r="AZ50">
        <v>23.93</v>
      </c>
      <c r="BA50">
        <v>64.540000000000006</v>
      </c>
      <c r="BB50">
        <v>83.73</v>
      </c>
      <c r="BC50">
        <v>0.61</v>
      </c>
      <c r="BD50">
        <v>27.85</v>
      </c>
      <c r="BE50">
        <v>24.01</v>
      </c>
      <c r="BF50">
        <v>163.51</v>
      </c>
      <c r="BG50">
        <v>192.08</v>
      </c>
      <c r="BH50">
        <v>1.58</v>
      </c>
      <c r="BI50">
        <v>24.01</v>
      </c>
      <c r="BJ50">
        <v>0.52</v>
      </c>
      <c r="BK50">
        <v>0.87</v>
      </c>
      <c r="BL50">
        <v>0.36</v>
      </c>
      <c r="BM50">
        <v>48.02</v>
      </c>
      <c r="BN50">
        <v>2.88</v>
      </c>
      <c r="BO50">
        <v>66.45</v>
      </c>
      <c r="BP50">
        <v>11.67</v>
      </c>
      <c r="BQ50">
        <v>90.28</v>
      </c>
      <c r="BR50">
        <v>6.15</v>
      </c>
      <c r="BS50">
        <v>240.1</v>
      </c>
      <c r="BT50">
        <v>96.04</v>
      </c>
      <c r="BU50">
        <v>52.82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8.16</v>
      </c>
      <c r="CC50">
        <v>0</v>
      </c>
      <c r="CD50">
        <v>0</v>
      </c>
      <c r="CE50">
        <v>14.88</v>
      </c>
      <c r="CF50">
        <v>0</v>
      </c>
      <c r="CG50">
        <v>11.74</v>
      </c>
      <c r="CH50">
        <v>0</v>
      </c>
      <c r="CI50">
        <v>0</v>
      </c>
      <c r="CJ50">
        <v>0</v>
      </c>
    </row>
    <row r="51" spans="1:88">
      <c r="A51" t="s">
        <v>367</v>
      </c>
      <c r="G51" t="s">
        <v>93</v>
      </c>
      <c r="H51" s="73">
        <v>858.94999999999993</v>
      </c>
      <c r="I51" s="46">
        <v>329.98</v>
      </c>
      <c r="J51" s="46">
        <v>684.17000000000007</v>
      </c>
      <c r="K51" s="46">
        <v>193.29</v>
      </c>
      <c r="L51" s="46">
        <v>13.02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1.92</v>
      </c>
      <c r="X51">
        <v>10.56</v>
      </c>
      <c r="Y51">
        <v>96.04</v>
      </c>
      <c r="Z51">
        <v>4.8</v>
      </c>
      <c r="AA51">
        <v>0</v>
      </c>
      <c r="AB51">
        <v>37.1</v>
      </c>
      <c r="AC51">
        <v>0.97</v>
      </c>
      <c r="AD51">
        <v>24.01</v>
      </c>
      <c r="AE51">
        <v>96.04</v>
      </c>
      <c r="AF51">
        <v>21.13</v>
      </c>
      <c r="AG51">
        <v>0.96</v>
      </c>
      <c r="AH51">
        <v>6.13</v>
      </c>
      <c r="AI51">
        <v>72.03</v>
      </c>
      <c r="AJ51">
        <v>0.48</v>
      </c>
      <c r="AK51">
        <v>24.01</v>
      </c>
      <c r="AL51">
        <v>0</v>
      </c>
      <c r="AM51">
        <v>0</v>
      </c>
      <c r="AN51">
        <v>37.1</v>
      </c>
      <c r="AO51">
        <v>24.01</v>
      </c>
      <c r="AP51">
        <v>37.1</v>
      </c>
      <c r="AQ51">
        <v>0</v>
      </c>
      <c r="AR51">
        <v>0</v>
      </c>
      <c r="AS51">
        <v>48.02</v>
      </c>
      <c r="AT51">
        <v>96.04</v>
      </c>
      <c r="AU51">
        <v>0.67</v>
      </c>
      <c r="AV51">
        <v>0.87</v>
      </c>
      <c r="AW51">
        <v>0</v>
      </c>
      <c r="AX51">
        <v>134.46</v>
      </c>
      <c r="AY51">
        <v>48.02</v>
      </c>
      <c r="AZ51">
        <v>23.93</v>
      </c>
      <c r="BA51">
        <v>64.540000000000006</v>
      </c>
      <c r="BB51">
        <v>83.73</v>
      </c>
      <c r="BC51">
        <v>0.61</v>
      </c>
      <c r="BD51">
        <v>27.85</v>
      </c>
      <c r="BE51">
        <v>24.01</v>
      </c>
      <c r="BF51">
        <v>163.51</v>
      </c>
      <c r="BG51">
        <v>192.08</v>
      </c>
      <c r="BH51">
        <v>1.58</v>
      </c>
      <c r="BI51">
        <v>24.01</v>
      </c>
      <c r="BJ51">
        <v>0.52</v>
      </c>
      <c r="BK51">
        <v>0.87</v>
      </c>
      <c r="BL51">
        <v>0.36</v>
      </c>
      <c r="BM51">
        <v>48.02</v>
      </c>
      <c r="BN51">
        <v>2.88</v>
      </c>
      <c r="BO51">
        <v>66.45</v>
      </c>
      <c r="BP51">
        <v>11.67</v>
      </c>
      <c r="BQ51">
        <v>90.28</v>
      </c>
      <c r="BR51">
        <v>6.3</v>
      </c>
      <c r="BS51">
        <v>240.1</v>
      </c>
      <c r="BT51">
        <v>96.04</v>
      </c>
      <c r="BU51">
        <v>52.82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8.16</v>
      </c>
      <c r="CC51">
        <v>0</v>
      </c>
      <c r="CD51">
        <v>0</v>
      </c>
      <c r="CE51">
        <v>14.88</v>
      </c>
      <c r="CF51">
        <v>0</v>
      </c>
      <c r="CG51">
        <v>11.74</v>
      </c>
      <c r="CH51">
        <v>0</v>
      </c>
      <c r="CI51">
        <v>0</v>
      </c>
      <c r="CJ51">
        <v>0</v>
      </c>
    </row>
    <row r="52" spans="1:88">
      <c r="A52" t="s">
        <v>368</v>
      </c>
      <c r="G52" t="s">
        <v>94</v>
      </c>
      <c r="H52" s="73">
        <v>858.94999999999993</v>
      </c>
      <c r="I52" s="46">
        <v>329.98</v>
      </c>
      <c r="J52" s="46">
        <v>684.17000000000007</v>
      </c>
      <c r="K52" s="46">
        <v>193.29</v>
      </c>
      <c r="L52" s="46">
        <v>13.3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1.92</v>
      </c>
      <c r="X52">
        <v>10.56</v>
      </c>
      <c r="Y52">
        <v>96.04</v>
      </c>
      <c r="Z52">
        <v>4.8</v>
      </c>
      <c r="AA52">
        <v>0</v>
      </c>
      <c r="AB52">
        <v>37.1</v>
      </c>
      <c r="AC52">
        <v>0.97</v>
      </c>
      <c r="AD52">
        <v>24.01</v>
      </c>
      <c r="AE52">
        <v>96.04</v>
      </c>
      <c r="AF52">
        <v>21.13</v>
      </c>
      <c r="AG52">
        <v>0.96</v>
      </c>
      <c r="AH52">
        <v>6.13</v>
      </c>
      <c r="AI52">
        <v>72.03</v>
      </c>
      <c r="AJ52">
        <v>0.48</v>
      </c>
      <c r="AK52">
        <v>24.01</v>
      </c>
      <c r="AL52">
        <v>0</v>
      </c>
      <c r="AM52">
        <v>0</v>
      </c>
      <c r="AN52">
        <v>37.1</v>
      </c>
      <c r="AO52">
        <v>24.01</v>
      </c>
      <c r="AP52">
        <v>37.1</v>
      </c>
      <c r="AQ52">
        <v>0</v>
      </c>
      <c r="AR52">
        <v>0</v>
      </c>
      <c r="AS52">
        <v>48.02</v>
      </c>
      <c r="AT52">
        <v>96.04</v>
      </c>
      <c r="AU52">
        <v>0.67</v>
      </c>
      <c r="AV52">
        <v>0.87</v>
      </c>
      <c r="AW52">
        <v>0</v>
      </c>
      <c r="AX52">
        <v>134.46</v>
      </c>
      <c r="AY52">
        <v>48.02</v>
      </c>
      <c r="AZ52">
        <v>23.93</v>
      </c>
      <c r="BA52">
        <v>64.540000000000006</v>
      </c>
      <c r="BB52">
        <v>83.73</v>
      </c>
      <c r="BC52">
        <v>0.61</v>
      </c>
      <c r="BD52">
        <v>27.85</v>
      </c>
      <c r="BE52">
        <v>24.01</v>
      </c>
      <c r="BF52">
        <v>163.51</v>
      </c>
      <c r="BG52">
        <v>192.08</v>
      </c>
      <c r="BH52">
        <v>1.58</v>
      </c>
      <c r="BI52">
        <v>24.01</v>
      </c>
      <c r="BJ52">
        <v>0.52</v>
      </c>
      <c r="BK52">
        <v>0.87</v>
      </c>
      <c r="BL52">
        <v>0.36</v>
      </c>
      <c r="BM52">
        <v>48.02</v>
      </c>
      <c r="BN52">
        <v>2.88</v>
      </c>
      <c r="BO52">
        <v>66.45</v>
      </c>
      <c r="BP52">
        <v>11.67</v>
      </c>
      <c r="BQ52">
        <v>90.28</v>
      </c>
      <c r="BR52">
        <v>6.58</v>
      </c>
      <c r="BS52">
        <v>240.1</v>
      </c>
      <c r="BT52">
        <v>96.04</v>
      </c>
      <c r="BU52">
        <v>52.82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8.16</v>
      </c>
      <c r="CC52">
        <v>0</v>
      </c>
      <c r="CD52">
        <v>0</v>
      </c>
      <c r="CE52">
        <v>14.88</v>
      </c>
      <c r="CF52">
        <v>0</v>
      </c>
      <c r="CG52">
        <v>11.74</v>
      </c>
      <c r="CH52">
        <v>0</v>
      </c>
      <c r="CI52">
        <v>0</v>
      </c>
      <c r="CJ52">
        <v>0</v>
      </c>
    </row>
    <row r="53" spans="1:88">
      <c r="A53" t="s">
        <v>400</v>
      </c>
      <c r="G53" t="s">
        <v>95</v>
      </c>
      <c r="H53" s="73">
        <v>858.94999999999993</v>
      </c>
      <c r="I53" s="46">
        <v>329.98</v>
      </c>
      <c r="J53" s="46">
        <v>684.17000000000007</v>
      </c>
      <c r="K53" s="46">
        <v>193.29</v>
      </c>
      <c r="L53" s="46">
        <v>14.02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1.92</v>
      </c>
      <c r="X53">
        <v>10.56</v>
      </c>
      <c r="Y53">
        <v>96.04</v>
      </c>
      <c r="Z53">
        <v>4.8</v>
      </c>
      <c r="AA53">
        <v>0</v>
      </c>
      <c r="AB53">
        <v>37.1</v>
      </c>
      <c r="AC53">
        <v>0.97</v>
      </c>
      <c r="AD53">
        <v>24.01</v>
      </c>
      <c r="AE53">
        <v>96.04</v>
      </c>
      <c r="AF53">
        <v>21.13</v>
      </c>
      <c r="AG53">
        <v>0.96</v>
      </c>
      <c r="AH53">
        <v>6.13</v>
      </c>
      <c r="AI53">
        <v>72.03</v>
      </c>
      <c r="AJ53">
        <v>0.48</v>
      </c>
      <c r="AK53">
        <v>24.01</v>
      </c>
      <c r="AL53">
        <v>0</v>
      </c>
      <c r="AM53">
        <v>0</v>
      </c>
      <c r="AN53">
        <v>37.1</v>
      </c>
      <c r="AO53">
        <v>24.01</v>
      </c>
      <c r="AP53">
        <v>37.1</v>
      </c>
      <c r="AQ53">
        <v>0</v>
      </c>
      <c r="AR53">
        <v>0</v>
      </c>
      <c r="AS53">
        <v>48.02</v>
      </c>
      <c r="AT53">
        <v>96.04</v>
      </c>
      <c r="AU53">
        <v>0.67</v>
      </c>
      <c r="AV53">
        <v>0.87</v>
      </c>
      <c r="AW53">
        <v>0</v>
      </c>
      <c r="AX53">
        <v>134.46</v>
      </c>
      <c r="AY53">
        <v>48.02</v>
      </c>
      <c r="AZ53">
        <v>23.93</v>
      </c>
      <c r="BA53">
        <v>64.540000000000006</v>
      </c>
      <c r="BB53">
        <v>83.73</v>
      </c>
      <c r="BC53">
        <v>0.61</v>
      </c>
      <c r="BD53">
        <v>27.85</v>
      </c>
      <c r="BE53">
        <v>24.01</v>
      </c>
      <c r="BF53">
        <v>163.51</v>
      </c>
      <c r="BG53">
        <v>192.08</v>
      </c>
      <c r="BH53">
        <v>1.58</v>
      </c>
      <c r="BI53">
        <v>24.01</v>
      </c>
      <c r="BJ53">
        <v>0.52</v>
      </c>
      <c r="BK53">
        <v>0.87</v>
      </c>
      <c r="BL53">
        <v>0.36</v>
      </c>
      <c r="BM53">
        <v>48.02</v>
      </c>
      <c r="BN53">
        <v>2.88</v>
      </c>
      <c r="BO53">
        <v>66.45</v>
      </c>
      <c r="BP53">
        <v>11.67</v>
      </c>
      <c r="BQ53">
        <v>90.28</v>
      </c>
      <c r="BR53">
        <v>7.3</v>
      </c>
      <c r="BS53">
        <v>240.1</v>
      </c>
      <c r="BT53">
        <v>96.04</v>
      </c>
      <c r="BU53">
        <v>52.82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8.16</v>
      </c>
      <c r="CC53">
        <v>0</v>
      </c>
      <c r="CD53">
        <v>0</v>
      </c>
      <c r="CE53">
        <v>14.88</v>
      </c>
      <c r="CF53">
        <v>0</v>
      </c>
      <c r="CG53">
        <v>11.74</v>
      </c>
      <c r="CH53">
        <v>0</v>
      </c>
      <c r="CI53">
        <v>0</v>
      </c>
      <c r="CJ53">
        <v>0</v>
      </c>
    </row>
    <row r="54" spans="1:88">
      <c r="A54" t="s">
        <v>399</v>
      </c>
      <c r="G54" t="s">
        <v>96</v>
      </c>
      <c r="H54" s="73">
        <v>858.94999999999993</v>
      </c>
      <c r="I54" s="46">
        <v>329.98</v>
      </c>
      <c r="J54" s="46">
        <v>684.17000000000007</v>
      </c>
      <c r="K54" s="46">
        <v>193.29</v>
      </c>
      <c r="L54" s="46">
        <v>14.64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1.92</v>
      </c>
      <c r="X54">
        <v>10.56</v>
      </c>
      <c r="Y54">
        <v>96.04</v>
      </c>
      <c r="Z54">
        <v>4.8</v>
      </c>
      <c r="AA54">
        <v>0</v>
      </c>
      <c r="AB54">
        <v>37.1</v>
      </c>
      <c r="AC54">
        <v>0.97</v>
      </c>
      <c r="AD54">
        <v>24.01</v>
      </c>
      <c r="AE54">
        <v>96.04</v>
      </c>
      <c r="AF54">
        <v>21.13</v>
      </c>
      <c r="AG54">
        <v>0.96</v>
      </c>
      <c r="AH54">
        <v>6.13</v>
      </c>
      <c r="AI54">
        <v>72.03</v>
      </c>
      <c r="AJ54">
        <v>0.48</v>
      </c>
      <c r="AK54">
        <v>24.01</v>
      </c>
      <c r="AL54">
        <v>0</v>
      </c>
      <c r="AM54">
        <v>0</v>
      </c>
      <c r="AN54">
        <v>37.1</v>
      </c>
      <c r="AO54">
        <v>24.01</v>
      </c>
      <c r="AP54">
        <v>37.1</v>
      </c>
      <c r="AQ54">
        <v>0</v>
      </c>
      <c r="AR54">
        <v>0</v>
      </c>
      <c r="AS54">
        <v>48.02</v>
      </c>
      <c r="AT54">
        <v>96.04</v>
      </c>
      <c r="AU54">
        <v>0.67</v>
      </c>
      <c r="AV54">
        <v>0.87</v>
      </c>
      <c r="AW54">
        <v>0</v>
      </c>
      <c r="AX54">
        <v>134.46</v>
      </c>
      <c r="AY54">
        <v>48.02</v>
      </c>
      <c r="AZ54">
        <v>23.93</v>
      </c>
      <c r="BA54">
        <v>64.540000000000006</v>
      </c>
      <c r="BB54">
        <v>83.73</v>
      </c>
      <c r="BC54">
        <v>0.61</v>
      </c>
      <c r="BD54">
        <v>27.85</v>
      </c>
      <c r="BE54">
        <v>24.01</v>
      </c>
      <c r="BF54">
        <v>163.51</v>
      </c>
      <c r="BG54">
        <v>192.08</v>
      </c>
      <c r="BH54">
        <v>1.58</v>
      </c>
      <c r="BI54">
        <v>24.01</v>
      </c>
      <c r="BJ54">
        <v>0.52</v>
      </c>
      <c r="BK54">
        <v>0.87</v>
      </c>
      <c r="BL54">
        <v>0.36</v>
      </c>
      <c r="BM54">
        <v>48.02</v>
      </c>
      <c r="BN54">
        <v>2.88</v>
      </c>
      <c r="BO54">
        <v>66.45</v>
      </c>
      <c r="BP54">
        <v>11.67</v>
      </c>
      <c r="BQ54">
        <v>90.28</v>
      </c>
      <c r="BR54">
        <v>7.92</v>
      </c>
      <c r="BS54">
        <v>240.1</v>
      </c>
      <c r="BT54">
        <v>96.04</v>
      </c>
      <c r="BU54">
        <v>52.82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8.16</v>
      </c>
      <c r="CC54">
        <v>0</v>
      </c>
      <c r="CD54">
        <v>0</v>
      </c>
      <c r="CE54">
        <v>14.88</v>
      </c>
      <c r="CF54">
        <v>0</v>
      </c>
      <c r="CG54">
        <v>11.74</v>
      </c>
      <c r="CH54">
        <v>0</v>
      </c>
      <c r="CI54">
        <v>0</v>
      </c>
      <c r="CJ54">
        <v>0</v>
      </c>
    </row>
    <row r="55" spans="1:88">
      <c r="A55" t="s">
        <v>401</v>
      </c>
      <c r="G55" t="s">
        <v>97</v>
      </c>
      <c r="H55" s="73">
        <v>857.9899999999999</v>
      </c>
      <c r="I55" s="46">
        <v>329.98</v>
      </c>
      <c r="J55" s="46">
        <v>684.17000000000007</v>
      </c>
      <c r="K55" s="46">
        <v>193.29</v>
      </c>
      <c r="L55" s="46">
        <v>15.219999999999999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1.92</v>
      </c>
      <c r="X55">
        <v>9.6</v>
      </c>
      <c r="Y55">
        <v>96.04</v>
      </c>
      <c r="Z55">
        <v>4.8</v>
      </c>
      <c r="AA55">
        <v>0</v>
      </c>
      <c r="AB55">
        <v>37.1</v>
      </c>
      <c r="AC55">
        <v>0.97</v>
      </c>
      <c r="AD55">
        <v>24.01</v>
      </c>
      <c r="AE55">
        <v>96.04</v>
      </c>
      <c r="AF55">
        <v>21.13</v>
      </c>
      <c r="AG55">
        <v>0.96</v>
      </c>
      <c r="AH55">
        <v>6.13</v>
      </c>
      <c r="AI55">
        <v>72.03</v>
      </c>
      <c r="AJ55">
        <v>0.48</v>
      </c>
      <c r="AK55">
        <v>24.01</v>
      </c>
      <c r="AL55">
        <v>0</v>
      </c>
      <c r="AM55">
        <v>0</v>
      </c>
      <c r="AN55">
        <v>37.1</v>
      </c>
      <c r="AO55">
        <v>24.01</v>
      </c>
      <c r="AP55">
        <v>37.1</v>
      </c>
      <c r="AQ55">
        <v>0</v>
      </c>
      <c r="AR55">
        <v>0</v>
      </c>
      <c r="AS55">
        <v>48.02</v>
      </c>
      <c r="AT55">
        <v>96.04</v>
      </c>
      <c r="AU55">
        <v>0.67</v>
      </c>
      <c r="AV55">
        <v>0.87</v>
      </c>
      <c r="AW55">
        <v>0</v>
      </c>
      <c r="AX55">
        <v>134.46</v>
      </c>
      <c r="AY55">
        <v>48.02</v>
      </c>
      <c r="AZ55">
        <v>23.93</v>
      </c>
      <c r="BA55">
        <v>64.540000000000006</v>
      </c>
      <c r="BB55">
        <v>83.73</v>
      </c>
      <c r="BC55">
        <v>0.61</v>
      </c>
      <c r="BD55">
        <v>27.85</v>
      </c>
      <c r="BE55">
        <v>24.01</v>
      </c>
      <c r="BF55">
        <v>163.51</v>
      </c>
      <c r="BG55">
        <v>192.08</v>
      </c>
      <c r="BH55">
        <v>1.58</v>
      </c>
      <c r="BI55">
        <v>24.01</v>
      </c>
      <c r="BJ55">
        <v>0.52</v>
      </c>
      <c r="BK55">
        <v>0.87</v>
      </c>
      <c r="BL55">
        <v>0.36</v>
      </c>
      <c r="BM55">
        <v>48.02</v>
      </c>
      <c r="BN55">
        <v>2.88</v>
      </c>
      <c r="BO55">
        <v>66.45</v>
      </c>
      <c r="BP55">
        <v>11.67</v>
      </c>
      <c r="BQ55">
        <v>90.28</v>
      </c>
      <c r="BR55">
        <v>8.5</v>
      </c>
      <c r="BS55">
        <v>240.1</v>
      </c>
      <c r="BT55">
        <v>96.04</v>
      </c>
      <c r="BU55">
        <v>52.82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8.16</v>
      </c>
      <c r="CC55">
        <v>0</v>
      </c>
      <c r="CD55">
        <v>0</v>
      </c>
      <c r="CE55">
        <v>14.88</v>
      </c>
      <c r="CF55">
        <v>0</v>
      </c>
      <c r="CG55">
        <v>11.74</v>
      </c>
      <c r="CH55">
        <v>0</v>
      </c>
      <c r="CI55">
        <v>0</v>
      </c>
      <c r="CJ55">
        <v>0</v>
      </c>
    </row>
    <row r="56" spans="1:88">
      <c r="A56" t="s">
        <v>401</v>
      </c>
      <c r="G56" t="s">
        <v>98</v>
      </c>
      <c r="H56" s="73">
        <v>857.9899999999999</v>
      </c>
      <c r="I56" s="46">
        <v>329.98</v>
      </c>
      <c r="J56" s="46">
        <v>684.17000000000007</v>
      </c>
      <c r="K56" s="46">
        <v>193.29</v>
      </c>
      <c r="L56" s="46">
        <v>15.030000000000001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1.92</v>
      </c>
      <c r="X56">
        <v>9.6</v>
      </c>
      <c r="Y56">
        <v>96.04</v>
      </c>
      <c r="Z56">
        <v>4.8</v>
      </c>
      <c r="AA56">
        <v>0</v>
      </c>
      <c r="AB56">
        <v>37.1</v>
      </c>
      <c r="AC56">
        <v>0.97</v>
      </c>
      <c r="AD56">
        <v>24.01</v>
      </c>
      <c r="AE56">
        <v>96.04</v>
      </c>
      <c r="AF56">
        <v>21.13</v>
      </c>
      <c r="AG56">
        <v>0.96</v>
      </c>
      <c r="AH56">
        <v>6.13</v>
      </c>
      <c r="AI56">
        <v>72.03</v>
      </c>
      <c r="AJ56">
        <v>0.48</v>
      </c>
      <c r="AK56">
        <v>24.01</v>
      </c>
      <c r="AL56">
        <v>0</v>
      </c>
      <c r="AM56">
        <v>0</v>
      </c>
      <c r="AN56">
        <v>37.1</v>
      </c>
      <c r="AO56">
        <v>24.01</v>
      </c>
      <c r="AP56">
        <v>37.1</v>
      </c>
      <c r="AQ56">
        <v>0</v>
      </c>
      <c r="AR56">
        <v>0</v>
      </c>
      <c r="AS56">
        <v>48.02</v>
      </c>
      <c r="AT56">
        <v>96.04</v>
      </c>
      <c r="AU56">
        <v>0.67</v>
      </c>
      <c r="AV56">
        <v>0.87</v>
      </c>
      <c r="AW56">
        <v>0</v>
      </c>
      <c r="AX56">
        <v>134.46</v>
      </c>
      <c r="AY56">
        <v>48.02</v>
      </c>
      <c r="AZ56">
        <v>23.93</v>
      </c>
      <c r="BA56">
        <v>64.540000000000006</v>
      </c>
      <c r="BB56">
        <v>83.73</v>
      </c>
      <c r="BC56">
        <v>0.61</v>
      </c>
      <c r="BD56">
        <v>27.85</v>
      </c>
      <c r="BE56">
        <v>24.01</v>
      </c>
      <c r="BF56">
        <v>163.51</v>
      </c>
      <c r="BG56">
        <v>192.08</v>
      </c>
      <c r="BH56">
        <v>1.58</v>
      </c>
      <c r="BI56">
        <v>24.01</v>
      </c>
      <c r="BJ56">
        <v>0.52</v>
      </c>
      <c r="BK56">
        <v>0.87</v>
      </c>
      <c r="BL56">
        <v>0.36</v>
      </c>
      <c r="BM56">
        <v>48.02</v>
      </c>
      <c r="BN56">
        <v>2.88</v>
      </c>
      <c r="BO56">
        <v>66.45</v>
      </c>
      <c r="BP56">
        <v>11.67</v>
      </c>
      <c r="BQ56">
        <v>90.28</v>
      </c>
      <c r="BR56">
        <v>8.31</v>
      </c>
      <c r="BS56">
        <v>240.1</v>
      </c>
      <c r="BT56">
        <v>96.04</v>
      </c>
      <c r="BU56">
        <v>52.82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8.16</v>
      </c>
      <c r="CC56">
        <v>0</v>
      </c>
      <c r="CD56">
        <v>0</v>
      </c>
      <c r="CE56">
        <v>14.88</v>
      </c>
      <c r="CF56">
        <v>0</v>
      </c>
      <c r="CG56">
        <v>11.74</v>
      </c>
      <c r="CH56">
        <v>0</v>
      </c>
      <c r="CI56">
        <v>0</v>
      </c>
      <c r="CJ56">
        <v>0</v>
      </c>
    </row>
    <row r="57" spans="1:88">
      <c r="G57" t="s">
        <v>99</v>
      </c>
      <c r="H57" s="73">
        <v>857.9899999999999</v>
      </c>
      <c r="I57" s="46">
        <v>329.98</v>
      </c>
      <c r="J57" s="46">
        <v>684.17000000000007</v>
      </c>
      <c r="K57" s="46">
        <v>193.29</v>
      </c>
      <c r="L57" s="46">
        <v>14.64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1.92</v>
      </c>
      <c r="X57">
        <v>9.6</v>
      </c>
      <c r="Y57">
        <v>96.04</v>
      </c>
      <c r="Z57">
        <v>4.8</v>
      </c>
      <c r="AA57">
        <v>0</v>
      </c>
      <c r="AB57">
        <v>37.1</v>
      </c>
      <c r="AC57">
        <v>0.97</v>
      </c>
      <c r="AD57">
        <v>24.01</v>
      </c>
      <c r="AE57">
        <v>96.04</v>
      </c>
      <c r="AF57">
        <v>21.13</v>
      </c>
      <c r="AG57">
        <v>0.96</v>
      </c>
      <c r="AH57">
        <v>6.13</v>
      </c>
      <c r="AI57">
        <v>72.03</v>
      </c>
      <c r="AJ57">
        <v>0.48</v>
      </c>
      <c r="AK57">
        <v>24.01</v>
      </c>
      <c r="AL57">
        <v>0</v>
      </c>
      <c r="AM57">
        <v>0</v>
      </c>
      <c r="AN57">
        <v>37.1</v>
      </c>
      <c r="AO57">
        <v>24.01</v>
      </c>
      <c r="AP57">
        <v>37.1</v>
      </c>
      <c r="AQ57">
        <v>0</v>
      </c>
      <c r="AR57">
        <v>0</v>
      </c>
      <c r="AS57">
        <v>48.02</v>
      </c>
      <c r="AT57">
        <v>96.04</v>
      </c>
      <c r="AU57">
        <v>0.67</v>
      </c>
      <c r="AV57">
        <v>0.87</v>
      </c>
      <c r="AW57">
        <v>0</v>
      </c>
      <c r="AX57">
        <v>134.46</v>
      </c>
      <c r="AY57">
        <v>48.02</v>
      </c>
      <c r="AZ57">
        <v>23.93</v>
      </c>
      <c r="BA57">
        <v>64.540000000000006</v>
      </c>
      <c r="BB57">
        <v>83.73</v>
      </c>
      <c r="BC57">
        <v>0.61</v>
      </c>
      <c r="BD57">
        <v>27.85</v>
      </c>
      <c r="BE57">
        <v>24.01</v>
      </c>
      <c r="BF57">
        <v>163.51</v>
      </c>
      <c r="BG57">
        <v>192.08</v>
      </c>
      <c r="BH57">
        <v>1.58</v>
      </c>
      <c r="BI57">
        <v>24.01</v>
      </c>
      <c r="BJ57">
        <v>0.52</v>
      </c>
      <c r="BK57">
        <v>0.87</v>
      </c>
      <c r="BL57">
        <v>0.36</v>
      </c>
      <c r="BM57">
        <v>48.02</v>
      </c>
      <c r="BN57">
        <v>2.88</v>
      </c>
      <c r="BO57">
        <v>66.45</v>
      </c>
      <c r="BP57">
        <v>11.67</v>
      </c>
      <c r="BQ57">
        <v>90.28</v>
      </c>
      <c r="BR57">
        <v>7.92</v>
      </c>
      <c r="BS57">
        <v>240.1</v>
      </c>
      <c r="BT57">
        <v>96.04</v>
      </c>
      <c r="BU57">
        <v>52.82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8.16</v>
      </c>
      <c r="CC57">
        <v>0</v>
      </c>
      <c r="CD57">
        <v>0</v>
      </c>
      <c r="CE57">
        <v>14.88</v>
      </c>
      <c r="CF57">
        <v>0</v>
      </c>
      <c r="CG57">
        <v>11.74</v>
      </c>
      <c r="CH57">
        <v>0</v>
      </c>
      <c r="CI57">
        <v>0</v>
      </c>
      <c r="CJ57">
        <v>0</v>
      </c>
    </row>
    <row r="58" spans="1:88">
      <c r="G58" t="s">
        <v>100</v>
      </c>
      <c r="H58" s="73">
        <v>857.9899999999999</v>
      </c>
      <c r="I58" s="46">
        <v>329.98</v>
      </c>
      <c r="J58" s="46">
        <v>684.17000000000007</v>
      </c>
      <c r="K58" s="46">
        <v>193.29</v>
      </c>
      <c r="L58" s="46">
        <v>14.02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1.92</v>
      </c>
      <c r="X58">
        <v>9.6</v>
      </c>
      <c r="Y58">
        <v>96.04</v>
      </c>
      <c r="Z58">
        <v>4.8</v>
      </c>
      <c r="AA58">
        <v>0</v>
      </c>
      <c r="AB58">
        <v>37.1</v>
      </c>
      <c r="AC58">
        <v>0.97</v>
      </c>
      <c r="AD58">
        <v>24.01</v>
      </c>
      <c r="AE58">
        <v>96.04</v>
      </c>
      <c r="AF58">
        <v>21.13</v>
      </c>
      <c r="AG58">
        <v>0.96</v>
      </c>
      <c r="AH58">
        <v>6.13</v>
      </c>
      <c r="AI58">
        <v>72.03</v>
      </c>
      <c r="AJ58">
        <v>0.48</v>
      </c>
      <c r="AK58">
        <v>24.01</v>
      </c>
      <c r="AL58">
        <v>0</v>
      </c>
      <c r="AM58">
        <v>0</v>
      </c>
      <c r="AN58">
        <v>37.1</v>
      </c>
      <c r="AO58">
        <v>24.01</v>
      </c>
      <c r="AP58">
        <v>37.1</v>
      </c>
      <c r="AQ58">
        <v>0</v>
      </c>
      <c r="AR58">
        <v>0</v>
      </c>
      <c r="AS58">
        <v>48.02</v>
      </c>
      <c r="AT58">
        <v>96.04</v>
      </c>
      <c r="AU58">
        <v>0.67</v>
      </c>
      <c r="AV58">
        <v>0.87</v>
      </c>
      <c r="AW58">
        <v>0</v>
      </c>
      <c r="AX58">
        <v>134.46</v>
      </c>
      <c r="AY58">
        <v>48.02</v>
      </c>
      <c r="AZ58">
        <v>23.93</v>
      </c>
      <c r="BA58">
        <v>64.540000000000006</v>
      </c>
      <c r="BB58">
        <v>83.73</v>
      </c>
      <c r="BC58">
        <v>0.61</v>
      </c>
      <c r="BD58">
        <v>27.85</v>
      </c>
      <c r="BE58">
        <v>24.01</v>
      </c>
      <c r="BF58">
        <v>163.51</v>
      </c>
      <c r="BG58">
        <v>192.08</v>
      </c>
      <c r="BH58">
        <v>1.58</v>
      </c>
      <c r="BI58">
        <v>24.01</v>
      </c>
      <c r="BJ58">
        <v>0.52</v>
      </c>
      <c r="BK58">
        <v>0.87</v>
      </c>
      <c r="BL58">
        <v>0.36</v>
      </c>
      <c r="BM58">
        <v>48.02</v>
      </c>
      <c r="BN58">
        <v>2.88</v>
      </c>
      <c r="BO58">
        <v>66.45</v>
      </c>
      <c r="BP58">
        <v>11.67</v>
      </c>
      <c r="BQ58">
        <v>90.28</v>
      </c>
      <c r="BR58">
        <v>7.3</v>
      </c>
      <c r="BS58">
        <v>240.1</v>
      </c>
      <c r="BT58">
        <v>96.04</v>
      </c>
      <c r="BU58">
        <v>52.82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8.16</v>
      </c>
      <c r="CC58">
        <v>0</v>
      </c>
      <c r="CD58">
        <v>0</v>
      </c>
      <c r="CE58">
        <v>14.88</v>
      </c>
      <c r="CF58">
        <v>0</v>
      </c>
      <c r="CG58">
        <v>11.74</v>
      </c>
      <c r="CH58">
        <v>0</v>
      </c>
      <c r="CI58">
        <v>0</v>
      </c>
      <c r="CJ58">
        <v>0</v>
      </c>
    </row>
    <row r="59" spans="1:88">
      <c r="G59" t="s">
        <v>101</v>
      </c>
      <c r="H59" s="73">
        <v>857.9899999999999</v>
      </c>
      <c r="I59" s="46">
        <v>329.98</v>
      </c>
      <c r="J59" s="46">
        <v>684.17000000000007</v>
      </c>
      <c r="K59" s="46">
        <v>193.29</v>
      </c>
      <c r="L59" s="46">
        <v>13.489999999999998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1.92</v>
      </c>
      <c r="X59">
        <v>9.6</v>
      </c>
      <c r="Y59">
        <v>96.04</v>
      </c>
      <c r="Z59">
        <v>4.8</v>
      </c>
      <c r="AA59">
        <v>0</v>
      </c>
      <c r="AB59">
        <v>37.1</v>
      </c>
      <c r="AC59">
        <v>0.97</v>
      </c>
      <c r="AD59">
        <v>24.01</v>
      </c>
      <c r="AE59">
        <v>96.04</v>
      </c>
      <c r="AF59">
        <v>21.13</v>
      </c>
      <c r="AG59">
        <v>0.96</v>
      </c>
      <c r="AH59">
        <v>6.13</v>
      </c>
      <c r="AI59">
        <v>72.03</v>
      </c>
      <c r="AJ59">
        <v>0.48</v>
      </c>
      <c r="AK59">
        <v>24.01</v>
      </c>
      <c r="AL59">
        <v>0</v>
      </c>
      <c r="AM59">
        <v>0</v>
      </c>
      <c r="AN59">
        <v>37.1</v>
      </c>
      <c r="AO59">
        <v>24.01</v>
      </c>
      <c r="AP59">
        <v>37.1</v>
      </c>
      <c r="AQ59">
        <v>0</v>
      </c>
      <c r="AR59">
        <v>0</v>
      </c>
      <c r="AS59">
        <v>48.02</v>
      </c>
      <c r="AT59">
        <v>96.04</v>
      </c>
      <c r="AU59">
        <v>0.67</v>
      </c>
      <c r="AV59">
        <v>0.87</v>
      </c>
      <c r="AW59">
        <v>0</v>
      </c>
      <c r="AX59">
        <v>134.46</v>
      </c>
      <c r="AY59">
        <v>48.02</v>
      </c>
      <c r="AZ59">
        <v>23.93</v>
      </c>
      <c r="BA59">
        <v>64.540000000000006</v>
      </c>
      <c r="BB59">
        <v>83.73</v>
      </c>
      <c r="BC59">
        <v>0.61</v>
      </c>
      <c r="BD59">
        <v>27.85</v>
      </c>
      <c r="BE59">
        <v>24.01</v>
      </c>
      <c r="BF59">
        <v>163.51</v>
      </c>
      <c r="BG59">
        <v>192.08</v>
      </c>
      <c r="BH59">
        <v>1.58</v>
      </c>
      <c r="BI59">
        <v>24.01</v>
      </c>
      <c r="BJ59">
        <v>0.52</v>
      </c>
      <c r="BK59">
        <v>0.87</v>
      </c>
      <c r="BL59">
        <v>0.36</v>
      </c>
      <c r="BM59">
        <v>48.02</v>
      </c>
      <c r="BN59">
        <v>2.88</v>
      </c>
      <c r="BO59">
        <v>66.45</v>
      </c>
      <c r="BP59">
        <v>11.67</v>
      </c>
      <c r="BQ59">
        <v>90.28</v>
      </c>
      <c r="BR59">
        <v>6.77</v>
      </c>
      <c r="BS59">
        <v>240.1</v>
      </c>
      <c r="BT59">
        <v>96.04</v>
      </c>
      <c r="BU59">
        <v>52.82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8.16</v>
      </c>
      <c r="CC59">
        <v>0</v>
      </c>
      <c r="CD59">
        <v>0</v>
      </c>
      <c r="CE59">
        <v>14.88</v>
      </c>
      <c r="CF59">
        <v>0</v>
      </c>
      <c r="CG59">
        <v>11.74</v>
      </c>
      <c r="CH59">
        <v>0</v>
      </c>
      <c r="CI59">
        <v>0</v>
      </c>
      <c r="CJ59">
        <v>0</v>
      </c>
    </row>
    <row r="60" spans="1:88">
      <c r="G60" t="s">
        <v>102</v>
      </c>
      <c r="H60" s="73">
        <v>857.9899999999999</v>
      </c>
      <c r="I60" s="46">
        <v>329.98</v>
      </c>
      <c r="J60" s="46">
        <v>684.17000000000007</v>
      </c>
      <c r="K60" s="46">
        <v>193.29</v>
      </c>
      <c r="L60" s="46">
        <v>12.91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1.92</v>
      </c>
      <c r="X60">
        <v>9.6</v>
      </c>
      <c r="Y60">
        <v>96.04</v>
      </c>
      <c r="Z60">
        <v>4.8</v>
      </c>
      <c r="AA60">
        <v>0</v>
      </c>
      <c r="AB60">
        <v>37.1</v>
      </c>
      <c r="AC60">
        <v>0.97</v>
      </c>
      <c r="AD60">
        <v>24.01</v>
      </c>
      <c r="AE60">
        <v>96.04</v>
      </c>
      <c r="AF60">
        <v>21.13</v>
      </c>
      <c r="AG60">
        <v>0.96</v>
      </c>
      <c r="AH60">
        <v>6.13</v>
      </c>
      <c r="AI60">
        <v>72.03</v>
      </c>
      <c r="AJ60">
        <v>0.48</v>
      </c>
      <c r="AK60">
        <v>24.01</v>
      </c>
      <c r="AL60">
        <v>0</v>
      </c>
      <c r="AM60">
        <v>0</v>
      </c>
      <c r="AN60">
        <v>37.1</v>
      </c>
      <c r="AO60">
        <v>24.01</v>
      </c>
      <c r="AP60">
        <v>37.1</v>
      </c>
      <c r="AQ60">
        <v>0</v>
      </c>
      <c r="AR60">
        <v>0</v>
      </c>
      <c r="AS60">
        <v>48.02</v>
      </c>
      <c r="AT60">
        <v>96.04</v>
      </c>
      <c r="AU60">
        <v>0.67</v>
      </c>
      <c r="AV60">
        <v>0.87</v>
      </c>
      <c r="AW60">
        <v>0</v>
      </c>
      <c r="AX60">
        <v>134.46</v>
      </c>
      <c r="AY60">
        <v>48.02</v>
      </c>
      <c r="AZ60">
        <v>23.93</v>
      </c>
      <c r="BA60">
        <v>64.540000000000006</v>
      </c>
      <c r="BB60">
        <v>83.73</v>
      </c>
      <c r="BC60">
        <v>0.61</v>
      </c>
      <c r="BD60">
        <v>27.85</v>
      </c>
      <c r="BE60">
        <v>24.01</v>
      </c>
      <c r="BF60">
        <v>163.51</v>
      </c>
      <c r="BG60">
        <v>192.08</v>
      </c>
      <c r="BH60">
        <v>1.58</v>
      </c>
      <c r="BI60">
        <v>24.01</v>
      </c>
      <c r="BJ60">
        <v>0.52</v>
      </c>
      <c r="BK60">
        <v>0.87</v>
      </c>
      <c r="BL60">
        <v>0.36</v>
      </c>
      <c r="BM60">
        <v>48.02</v>
      </c>
      <c r="BN60">
        <v>2.88</v>
      </c>
      <c r="BO60">
        <v>66.45</v>
      </c>
      <c r="BP60">
        <v>11.67</v>
      </c>
      <c r="BQ60">
        <v>90.28</v>
      </c>
      <c r="BR60">
        <v>6.19</v>
      </c>
      <c r="BS60">
        <v>240.1</v>
      </c>
      <c r="BT60">
        <v>96.04</v>
      </c>
      <c r="BU60">
        <v>52.82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8.16</v>
      </c>
      <c r="CC60">
        <v>0</v>
      </c>
      <c r="CD60">
        <v>0</v>
      </c>
      <c r="CE60">
        <v>14.88</v>
      </c>
      <c r="CF60">
        <v>0</v>
      </c>
      <c r="CG60">
        <v>11.74</v>
      </c>
      <c r="CH60">
        <v>0</v>
      </c>
      <c r="CI60">
        <v>0</v>
      </c>
      <c r="CJ60">
        <v>0</v>
      </c>
    </row>
    <row r="61" spans="1:88">
      <c r="G61" t="s">
        <v>103</v>
      </c>
      <c r="H61" s="73">
        <v>857.9899999999999</v>
      </c>
      <c r="I61" s="46">
        <v>329.98</v>
      </c>
      <c r="J61" s="46">
        <v>684.17000000000007</v>
      </c>
      <c r="K61" s="46">
        <v>193.29</v>
      </c>
      <c r="L61" s="46">
        <v>12.48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1.92</v>
      </c>
      <c r="X61">
        <v>9.6</v>
      </c>
      <c r="Y61">
        <v>96.04</v>
      </c>
      <c r="Z61">
        <v>4.8</v>
      </c>
      <c r="AA61">
        <v>0</v>
      </c>
      <c r="AB61">
        <v>37.1</v>
      </c>
      <c r="AC61">
        <v>0.97</v>
      </c>
      <c r="AD61">
        <v>24.01</v>
      </c>
      <c r="AE61">
        <v>96.04</v>
      </c>
      <c r="AF61">
        <v>21.13</v>
      </c>
      <c r="AG61">
        <v>0.96</v>
      </c>
      <c r="AH61">
        <v>6.13</v>
      </c>
      <c r="AI61">
        <v>72.03</v>
      </c>
      <c r="AJ61">
        <v>0.48</v>
      </c>
      <c r="AK61">
        <v>24.01</v>
      </c>
      <c r="AL61">
        <v>0</v>
      </c>
      <c r="AM61">
        <v>0</v>
      </c>
      <c r="AN61">
        <v>37.1</v>
      </c>
      <c r="AO61">
        <v>24.01</v>
      </c>
      <c r="AP61">
        <v>37.1</v>
      </c>
      <c r="AQ61">
        <v>0</v>
      </c>
      <c r="AR61">
        <v>0</v>
      </c>
      <c r="AS61">
        <v>48.02</v>
      </c>
      <c r="AT61">
        <v>96.04</v>
      </c>
      <c r="AU61">
        <v>0.67</v>
      </c>
      <c r="AV61">
        <v>0.87</v>
      </c>
      <c r="AW61">
        <v>0</v>
      </c>
      <c r="AX61">
        <v>134.46</v>
      </c>
      <c r="AY61">
        <v>48.02</v>
      </c>
      <c r="AZ61">
        <v>23.93</v>
      </c>
      <c r="BA61">
        <v>64.540000000000006</v>
      </c>
      <c r="BB61">
        <v>83.73</v>
      </c>
      <c r="BC61">
        <v>0.61</v>
      </c>
      <c r="BD61">
        <v>27.85</v>
      </c>
      <c r="BE61">
        <v>24.01</v>
      </c>
      <c r="BF61">
        <v>163.51</v>
      </c>
      <c r="BG61">
        <v>192.08</v>
      </c>
      <c r="BH61">
        <v>1.58</v>
      </c>
      <c r="BI61">
        <v>24.01</v>
      </c>
      <c r="BJ61">
        <v>0.52</v>
      </c>
      <c r="BK61">
        <v>0.87</v>
      </c>
      <c r="BL61">
        <v>0.36</v>
      </c>
      <c r="BM61">
        <v>48.02</v>
      </c>
      <c r="BN61">
        <v>2.88</v>
      </c>
      <c r="BO61">
        <v>66.45</v>
      </c>
      <c r="BP61">
        <v>11.67</v>
      </c>
      <c r="BQ61">
        <v>90.28</v>
      </c>
      <c r="BR61">
        <v>5.76</v>
      </c>
      <c r="BS61">
        <v>240.1</v>
      </c>
      <c r="BT61">
        <v>96.04</v>
      </c>
      <c r="BU61">
        <v>52.82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8.16</v>
      </c>
      <c r="CC61">
        <v>0</v>
      </c>
      <c r="CD61">
        <v>0</v>
      </c>
      <c r="CE61">
        <v>14.88</v>
      </c>
      <c r="CF61">
        <v>0</v>
      </c>
      <c r="CG61">
        <v>11.74</v>
      </c>
      <c r="CH61">
        <v>0</v>
      </c>
      <c r="CI61">
        <v>0</v>
      </c>
      <c r="CJ61">
        <v>0</v>
      </c>
    </row>
    <row r="62" spans="1:88">
      <c r="G62" t="s">
        <v>104</v>
      </c>
      <c r="H62" s="73">
        <v>857.9899999999999</v>
      </c>
      <c r="I62" s="46">
        <v>329.98</v>
      </c>
      <c r="J62" s="46">
        <v>684.17000000000007</v>
      </c>
      <c r="K62" s="46">
        <v>193.29</v>
      </c>
      <c r="L62" s="46">
        <v>12.059999999999999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1.92</v>
      </c>
      <c r="X62">
        <v>9.6</v>
      </c>
      <c r="Y62">
        <v>96.04</v>
      </c>
      <c r="Z62">
        <v>4.8</v>
      </c>
      <c r="AA62">
        <v>0</v>
      </c>
      <c r="AB62">
        <v>37.1</v>
      </c>
      <c r="AC62">
        <v>0.97</v>
      </c>
      <c r="AD62">
        <v>24.01</v>
      </c>
      <c r="AE62">
        <v>96.04</v>
      </c>
      <c r="AF62">
        <v>21.13</v>
      </c>
      <c r="AG62">
        <v>0.96</v>
      </c>
      <c r="AH62">
        <v>6.13</v>
      </c>
      <c r="AI62">
        <v>72.03</v>
      </c>
      <c r="AJ62">
        <v>0.48</v>
      </c>
      <c r="AK62">
        <v>24.01</v>
      </c>
      <c r="AL62">
        <v>0</v>
      </c>
      <c r="AM62">
        <v>0</v>
      </c>
      <c r="AN62">
        <v>37.1</v>
      </c>
      <c r="AO62">
        <v>24.01</v>
      </c>
      <c r="AP62">
        <v>37.1</v>
      </c>
      <c r="AQ62">
        <v>0</v>
      </c>
      <c r="AR62">
        <v>0</v>
      </c>
      <c r="AS62">
        <v>48.02</v>
      </c>
      <c r="AT62">
        <v>96.04</v>
      </c>
      <c r="AU62">
        <v>0.67</v>
      </c>
      <c r="AV62">
        <v>0.87</v>
      </c>
      <c r="AW62">
        <v>0</v>
      </c>
      <c r="AX62">
        <v>134.46</v>
      </c>
      <c r="AY62">
        <v>48.02</v>
      </c>
      <c r="AZ62">
        <v>23.93</v>
      </c>
      <c r="BA62">
        <v>64.540000000000006</v>
      </c>
      <c r="BB62">
        <v>83.73</v>
      </c>
      <c r="BC62">
        <v>0.61</v>
      </c>
      <c r="BD62">
        <v>27.85</v>
      </c>
      <c r="BE62">
        <v>24.01</v>
      </c>
      <c r="BF62">
        <v>163.51</v>
      </c>
      <c r="BG62">
        <v>192.08</v>
      </c>
      <c r="BH62">
        <v>1.58</v>
      </c>
      <c r="BI62">
        <v>24.01</v>
      </c>
      <c r="BJ62">
        <v>0.52</v>
      </c>
      <c r="BK62">
        <v>0.87</v>
      </c>
      <c r="BL62">
        <v>0.36</v>
      </c>
      <c r="BM62">
        <v>48.02</v>
      </c>
      <c r="BN62">
        <v>2.88</v>
      </c>
      <c r="BO62">
        <v>66.45</v>
      </c>
      <c r="BP62">
        <v>11.67</v>
      </c>
      <c r="BQ62">
        <v>90.28</v>
      </c>
      <c r="BR62">
        <v>5.34</v>
      </c>
      <c r="BS62">
        <v>240.1</v>
      </c>
      <c r="BT62">
        <v>96.04</v>
      </c>
      <c r="BU62">
        <v>52.82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8.16</v>
      </c>
      <c r="CC62">
        <v>0</v>
      </c>
      <c r="CD62">
        <v>0</v>
      </c>
      <c r="CE62">
        <v>14.88</v>
      </c>
      <c r="CF62">
        <v>0</v>
      </c>
      <c r="CG62">
        <v>11.74</v>
      </c>
      <c r="CH62">
        <v>0</v>
      </c>
      <c r="CI62">
        <v>0</v>
      </c>
      <c r="CJ62">
        <v>0</v>
      </c>
    </row>
    <row r="63" spans="1:88">
      <c r="G63" t="s">
        <v>105</v>
      </c>
      <c r="H63" s="73">
        <v>858.94999999999993</v>
      </c>
      <c r="I63" s="46">
        <v>329.98</v>
      </c>
      <c r="J63" s="46">
        <v>684.17000000000007</v>
      </c>
      <c r="K63" s="46">
        <v>193.29</v>
      </c>
      <c r="L63" s="46">
        <v>11.33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1.92</v>
      </c>
      <c r="X63">
        <v>10.56</v>
      </c>
      <c r="Y63">
        <v>96.04</v>
      </c>
      <c r="Z63">
        <v>4.8</v>
      </c>
      <c r="AA63">
        <v>0</v>
      </c>
      <c r="AB63">
        <v>37.1</v>
      </c>
      <c r="AC63">
        <v>0.97</v>
      </c>
      <c r="AD63">
        <v>24.01</v>
      </c>
      <c r="AE63">
        <v>96.04</v>
      </c>
      <c r="AF63">
        <v>21.13</v>
      </c>
      <c r="AG63">
        <v>0.96</v>
      </c>
      <c r="AH63">
        <v>6.13</v>
      </c>
      <c r="AI63">
        <v>72.03</v>
      </c>
      <c r="AJ63">
        <v>0.48</v>
      </c>
      <c r="AK63">
        <v>24.01</v>
      </c>
      <c r="AL63">
        <v>0</v>
      </c>
      <c r="AM63">
        <v>0</v>
      </c>
      <c r="AN63">
        <v>37.1</v>
      </c>
      <c r="AO63">
        <v>24.01</v>
      </c>
      <c r="AP63">
        <v>37.1</v>
      </c>
      <c r="AQ63">
        <v>0</v>
      </c>
      <c r="AR63">
        <v>0</v>
      </c>
      <c r="AS63">
        <v>48.02</v>
      </c>
      <c r="AT63">
        <v>96.04</v>
      </c>
      <c r="AU63">
        <v>0.67</v>
      </c>
      <c r="AV63">
        <v>0.87</v>
      </c>
      <c r="AW63">
        <v>0</v>
      </c>
      <c r="AX63">
        <v>134.46</v>
      </c>
      <c r="AY63">
        <v>48.02</v>
      </c>
      <c r="AZ63">
        <v>23.93</v>
      </c>
      <c r="BA63">
        <v>64.540000000000006</v>
      </c>
      <c r="BB63">
        <v>83.73</v>
      </c>
      <c r="BC63">
        <v>0.61</v>
      </c>
      <c r="BD63">
        <v>27.85</v>
      </c>
      <c r="BE63">
        <v>24.01</v>
      </c>
      <c r="BF63">
        <v>163.51</v>
      </c>
      <c r="BG63">
        <v>192.08</v>
      </c>
      <c r="BH63">
        <v>1.58</v>
      </c>
      <c r="BI63">
        <v>24.01</v>
      </c>
      <c r="BJ63">
        <v>0.52</v>
      </c>
      <c r="BK63">
        <v>0.87</v>
      </c>
      <c r="BL63">
        <v>0.36</v>
      </c>
      <c r="BM63">
        <v>48.02</v>
      </c>
      <c r="BN63">
        <v>2.88</v>
      </c>
      <c r="BO63">
        <v>66.45</v>
      </c>
      <c r="BP63">
        <v>11.67</v>
      </c>
      <c r="BQ63">
        <v>90.28</v>
      </c>
      <c r="BR63">
        <v>4.6100000000000003</v>
      </c>
      <c r="BS63">
        <v>240.1</v>
      </c>
      <c r="BT63">
        <v>96.04</v>
      </c>
      <c r="BU63">
        <v>52.82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8.16</v>
      </c>
      <c r="CC63">
        <v>0</v>
      </c>
      <c r="CD63">
        <v>0</v>
      </c>
      <c r="CE63">
        <v>14.88</v>
      </c>
      <c r="CF63">
        <v>0</v>
      </c>
      <c r="CG63">
        <v>11.74</v>
      </c>
      <c r="CH63">
        <v>0</v>
      </c>
      <c r="CI63">
        <v>0</v>
      </c>
      <c r="CJ63">
        <v>0</v>
      </c>
    </row>
    <row r="64" spans="1:88">
      <c r="G64" t="s">
        <v>106</v>
      </c>
      <c r="H64" s="73">
        <v>858.94999999999993</v>
      </c>
      <c r="I64" s="46">
        <v>329.98</v>
      </c>
      <c r="J64" s="46">
        <v>684.17000000000007</v>
      </c>
      <c r="K64" s="46">
        <v>193.29</v>
      </c>
      <c r="L64" s="46">
        <v>11.14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1.92</v>
      </c>
      <c r="X64">
        <v>10.56</v>
      </c>
      <c r="Y64">
        <v>96.04</v>
      </c>
      <c r="Z64">
        <v>4.8</v>
      </c>
      <c r="AA64">
        <v>0</v>
      </c>
      <c r="AB64">
        <v>37.1</v>
      </c>
      <c r="AC64">
        <v>0.97</v>
      </c>
      <c r="AD64">
        <v>24.01</v>
      </c>
      <c r="AE64">
        <v>96.04</v>
      </c>
      <c r="AF64">
        <v>21.13</v>
      </c>
      <c r="AG64">
        <v>0.96</v>
      </c>
      <c r="AH64">
        <v>6.13</v>
      </c>
      <c r="AI64">
        <v>72.03</v>
      </c>
      <c r="AJ64">
        <v>0.48</v>
      </c>
      <c r="AK64">
        <v>24.01</v>
      </c>
      <c r="AL64">
        <v>0</v>
      </c>
      <c r="AM64">
        <v>0</v>
      </c>
      <c r="AN64">
        <v>37.1</v>
      </c>
      <c r="AO64">
        <v>24.01</v>
      </c>
      <c r="AP64">
        <v>37.1</v>
      </c>
      <c r="AQ64">
        <v>0</v>
      </c>
      <c r="AR64">
        <v>0</v>
      </c>
      <c r="AS64">
        <v>48.02</v>
      </c>
      <c r="AT64">
        <v>96.04</v>
      </c>
      <c r="AU64">
        <v>0.67</v>
      </c>
      <c r="AV64">
        <v>0.87</v>
      </c>
      <c r="AW64">
        <v>0</v>
      </c>
      <c r="AX64">
        <v>134.46</v>
      </c>
      <c r="AY64">
        <v>48.02</v>
      </c>
      <c r="AZ64">
        <v>23.93</v>
      </c>
      <c r="BA64">
        <v>64.540000000000006</v>
      </c>
      <c r="BB64">
        <v>83.73</v>
      </c>
      <c r="BC64">
        <v>0.61</v>
      </c>
      <c r="BD64">
        <v>27.85</v>
      </c>
      <c r="BE64">
        <v>24.01</v>
      </c>
      <c r="BF64">
        <v>163.51</v>
      </c>
      <c r="BG64">
        <v>192.08</v>
      </c>
      <c r="BH64">
        <v>1.58</v>
      </c>
      <c r="BI64">
        <v>24.01</v>
      </c>
      <c r="BJ64">
        <v>0.52</v>
      </c>
      <c r="BK64">
        <v>0.87</v>
      </c>
      <c r="BL64">
        <v>0.36</v>
      </c>
      <c r="BM64">
        <v>48.02</v>
      </c>
      <c r="BN64">
        <v>2.88</v>
      </c>
      <c r="BO64">
        <v>66.45</v>
      </c>
      <c r="BP64">
        <v>11.67</v>
      </c>
      <c r="BQ64">
        <v>90.28</v>
      </c>
      <c r="BR64">
        <v>4.42</v>
      </c>
      <c r="BS64">
        <v>240.1</v>
      </c>
      <c r="BT64">
        <v>96.04</v>
      </c>
      <c r="BU64">
        <v>52.82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8.16</v>
      </c>
      <c r="CC64">
        <v>0</v>
      </c>
      <c r="CD64">
        <v>0</v>
      </c>
      <c r="CE64">
        <v>14.88</v>
      </c>
      <c r="CF64">
        <v>0</v>
      </c>
      <c r="CG64">
        <v>11.74</v>
      </c>
      <c r="CH64">
        <v>0</v>
      </c>
      <c r="CI64">
        <v>0</v>
      </c>
      <c r="CJ64">
        <v>0</v>
      </c>
    </row>
    <row r="65" spans="7:88">
      <c r="G65" t="s">
        <v>107</v>
      </c>
      <c r="H65" s="73">
        <v>858.94999999999993</v>
      </c>
      <c r="I65" s="46">
        <v>329.98</v>
      </c>
      <c r="J65" s="46">
        <v>684.17000000000007</v>
      </c>
      <c r="K65" s="46">
        <v>193.29</v>
      </c>
      <c r="L65" s="46">
        <v>10.58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1.92</v>
      </c>
      <c r="X65">
        <v>10.56</v>
      </c>
      <c r="Y65">
        <v>96.04</v>
      </c>
      <c r="Z65">
        <v>4.8</v>
      </c>
      <c r="AA65">
        <v>0</v>
      </c>
      <c r="AB65">
        <v>37.1</v>
      </c>
      <c r="AC65">
        <v>0.97</v>
      </c>
      <c r="AD65">
        <v>24.01</v>
      </c>
      <c r="AE65">
        <v>96.04</v>
      </c>
      <c r="AF65">
        <v>21.13</v>
      </c>
      <c r="AG65">
        <v>0.96</v>
      </c>
      <c r="AH65">
        <v>6.13</v>
      </c>
      <c r="AI65">
        <v>72.03</v>
      </c>
      <c r="AJ65">
        <v>0.48</v>
      </c>
      <c r="AK65">
        <v>24.01</v>
      </c>
      <c r="AL65">
        <v>0</v>
      </c>
      <c r="AM65">
        <v>0</v>
      </c>
      <c r="AN65">
        <v>37.1</v>
      </c>
      <c r="AO65">
        <v>24.01</v>
      </c>
      <c r="AP65">
        <v>37.1</v>
      </c>
      <c r="AQ65">
        <v>0</v>
      </c>
      <c r="AR65">
        <v>0</v>
      </c>
      <c r="AS65">
        <v>48.02</v>
      </c>
      <c r="AT65">
        <v>96.04</v>
      </c>
      <c r="AU65">
        <v>0.67</v>
      </c>
      <c r="AV65">
        <v>0.87</v>
      </c>
      <c r="AW65">
        <v>0</v>
      </c>
      <c r="AX65">
        <v>134.46</v>
      </c>
      <c r="AY65">
        <v>48.02</v>
      </c>
      <c r="AZ65">
        <v>23.93</v>
      </c>
      <c r="BA65">
        <v>64.540000000000006</v>
      </c>
      <c r="BB65">
        <v>83.73</v>
      </c>
      <c r="BC65">
        <v>0.61</v>
      </c>
      <c r="BD65">
        <v>27.85</v>
      </c>
      <c r="BE65">
        <v>24.01</v>
      </c>
      <c r="BF65">
        <v>163.51</v>
      </c>
      <c r="BG65">
        <v>192.08</v>
      </c>
      <c r="BH65">
        <v>1.58</v>
      </c>
      <c r="BI65">
        <v>24.01</v>
      </c>
      <c r="BJ65">
        <v>0.52</v>
      </c>
      <c r="BK65">
        <v>0.87</v>
      </c>
      <c r="BL65">
        <v>0.36</v>
      </c>
      <c r="BM65">
        <v>48.02</v>
      </c>
      <c r="BN65">
        <v>2.88</v>
      </c>
      <c r="BO65">
        <v>66.45</v>
      </c>
      <c r="BP65">
        <v>11.67</v>
      </c>
      <c r="BQ65">
        <v>90.28</v>
      </c>
      <c r="BR65">
        <v>3.86</v>
      </c>
      <c r="BS65">
        <v>240.1</v>
      </c>
      <c r="BT65">
        <v>96.04</v>
      </c>
      <c r="BU65">
        <v>52.82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8.16</v>
      </c>
      <c r="CC65">
        <v>0</v>
      </c>
      <c r="CD65">
        <v>0</v>
      </c>
      <c r="CE65">
        <v>14.88</v>
      </c>
      <c r="CF65">
        <v>0</v>
      </c>
      <c r="CG65">
        <v>11.74</v>
      </c>
      <c r="CH65">
        <v>0</v>
      </c>
      <c r="CI65">
        <v>0</v>
      </c>
      <c r="CJ65">
        <v>0</v>
      </c>
    </row>
    <row r="66" spans="7:88">
      <c r="G66" t="s">
        <v>108</v>
      </c>
      <c r="H66" s="73">
        <v>858.94999999999993</v>
      </c>
      <c r="I66" s="46">
        <v>329.98</v>
      </c>
      <c r="J66" s="46">
        <v>684.17000000000007</v>
      </c>
      <c r="K66" s="46">
        <v>193.29</v>
      </c>
      <c r="L66" s="46">
        <v>10.37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1.92</v>
      </c>
      <c r="X66">
        <v>10.56</v>
      </c>
      <c r="Y66">
        <v>96.04</v>
      </c>
      <c r="Z66">
        <v>4.8</v>
      </c>
      <c r="AA66">
        <v>0</v>
      </c>
      <c r="AB66">
        <v>37.1</v>
      </c>
      <c r="AC66">
        <v>0.97</v>
      </c>
      <c r="AD66">
        <v>24.01</v>
      </c>
      <c r="AE66">
        <v>96.04</v>
      </c>
      <c r="AF66">
        <v>21.13</v>
      </c>
      <c r="AG66">
        <v>0.96</v>
      </c>
      <c r="AH66">
        <v>6.13</v>
      </c>
      <c r="AI66">
        <v>72.03</v>
      </c>
      <c r="AJ66">
        <v>0.48</v>
      </c>
      <c r="AK66">
        <v>24.01</v>
      </c>
      <c r="AL66">
        <v>0</v>
      </c>
      <c r="AM66">
        <v>0</v>
      </c>
      <c r="AN66">
        <v>37.1</v>
      </c>
      <c r="AO66">
        <v>24.01</v>
      </c>
      <c r="AP66">
        <v>37.1</v>
      </c>
      <c r="AQ66">
        <v>0</v>
      </c>
      <c r="AR66">
        <v>0</v>
      </c>
      <c r="AS66">
        <v>48.02</v>
      </c>
      <c r="AT66">
        <v>96.04</v>
      </c>
      <c r="AU66">
        <v>0.67</v>
      </c>
      <c r="AV66">
        <v>0.87</v>
      </c>
      <c r="AW66">
        <v>0</v>
      </c>
      <c r="AX66">
        <v>134.46</v>
      </c>
      <c r="AY66">
        <v>48.02</v>
      </c>
      <c r="AZ66">
        <v>23.93</v>
      </c>
      <c r="BA66">
        <v>64.540000000000006</v>
      </c>
      <c r="BB66">
        <v>83.73</v>
      </c>
      <c r="BC66">
        <v>0.61</v>
      </c>
      <c r="BD66">
        <v>27.85</v>
      </c>
      <c r="BE66">
        <v>24.01</v>
      </c>
      <c r="BF66">
        <v>163.51</v>
      </c>
      <c r="BG66">
        <v>192.08</v>
      </c>
      <c r="BH66">
        <v>1.58</v>
      </c>
      <c r="BI66">
        <v>24.01</v>
      </c>
      <c r="BJ66">
        <v>0.52</v>
      </c>
      <c r="BK66">
        <v>0.87</v>
      </c>
      <c r="BL66">
        <v>0.36</v>
      </c>
      <c r="BM66">
        <v>48.02</v>
      </c>
      <c r="BN66">
        <v>2.88</v>
      </c>
      <c r="BO66">
        <v>66.45</v>
      </c>
      <c r="BP66">
        <v>11.67</v>
      </c>
      <c r="BQ66">
        <v>90.28</v>
      </c>
      <c r="BR66">
        <v>3.65</v>
      </c>
      <c r="BS66">
        <v>240.1</v>
      </c>
      <c r="BT66">
        <v>96.04</v>
      </c>
      <c r="BU66">
        <v>52.82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8.16</v>
      </c>
      <c r="CC66">
        <v>0</v>
      </c>
      <c r="CD66">
        <v>0</v>
      </c>
      <c r="CE66">
        <v>14.88</v>
      </c>
      <c r="CF66">
        <v>0</v>
      </c>
      <c r="CG66">
        <v>11.74</v>
      </c>
      <c r="CH66">
        <v>0</v>
      </c>
      <c r="CI66">
        <v>0</v>
      </c>
      <c r="CJ66">
        <v>0</v>
      </c>
    </row>
    <row r="67" spans="7:88">
      <c r="G67" t="s">
        <v>109</v>
      </c>
      <c r="H67" s="73">
        <v>858.81</v>
      </c>
      <c r="I67" s="46">
        <v>329.98</v>
      </c>
      <c r="J67" s="46">
        <v>684.17000000000007</v>
      </c>
      <c r="K67" s="46">
        <v>193.29</v>
      </c>
      <c r="L67" s="46">
        <v>9.99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1.92</v>
      </c>
      <c r="X67">
        <v>10.56</v>
      </c>
      <c r="Y67">
        <v>96.04</v>
      </c>
      <c r="Z67">
        <v>4.8</v>
      </c>
      <c r="AA67">
        <v>0</v>
      </c>
      <c r="AB67">
        <v>37.1</v>
      </c>
      <c r="AC67">
        <v>0.97</v>
      </c>
      <c r="AD67">
        <v>24.01</v>
      </c>
      <c r="AE67">
        <v>96.04</v>
      </c>
      <c r="AF67">
        <v>21.13</v>
      </c>
      <c r="AG67">
        <v>0.82</v>
      </c>
      <c r="AH67">
        <v>6.13</v>
      </c>
      <c r="AI67">
        <v>72.03</v>
      </c>
      <c r="AJ67">
        <v>0.48</v>
      </c>
      <c r="AK67">
        <v>24.01</v>
      </c>
      <c r="AL67">
        <v>0</v>
      </c>
      <c r="AM67">
        <v>0</v>
      </c>
      <c r="AN67">
        <v>37.1</v>
      </c>
      <c r="AO67">
        <v>24.01</v>
      </c>
      <c r="AP67">
        <v>37.1</v>
      </c>
      <c r="AQ67">
        <v>0</v>
      </c>
      <c r="AR67">
        <v>0</v>
      </c>
      <c r="AS67">
        <v>48.02</v>
      </c>
      <c r="AT67">
        <v>96.04</v>
      </c>
      <c r="AU67">
        <v>0.67</v>
      </c>
      <c r="AV67">
        <v>0.87</v>
      </c>
      <c r="AW67">
        <v>0</v>
      </c>
      <c r="AX67">
        <v>134.46</v>
      </c>
      <c r="AY67">
        <v>48.02</v>
      </c>
      <c r="AZ67">
        <v>23.93</v>
      </c>
      <c r="BA67">
        <v>64.540000000000006</v>
      </c>
      <c r="BB67">
        <v>83.73</v>
      </c>
      <c r="BC67">
        <v>0.61</v>
      </c>
      <c r="BD67">
        <v>27.85</v>
      </c>
      <c r="BE67">
        <v>24.01</v>
      </c>
      <c r="BF67">
        <v>163.51</v>
      </c>
      <c r="BG67">
        <v>192.08</v>
      </c>
      <c r="BH67">
        <v>1.58</v>
      </c>
      <c r="BI67">
        <v>24.01</v>
      </c>
      <c r="BJ67">
        <v>0.52</v>
      </c>
      <c r="BK67">
        <v>0.87</v>
      </c>
      <c r="BL67">
        <v>0.36</v>
      </c>
      <c r="BM67">
        <v>48.02</v>
      </c>
      <c r="BN67">
        <v>2.88</v>
      </c>
      <c r="BO67">
        <v>66.45</v>
      </c>
      <c r="BP67">
        <v>11.67</v>
      </c>
      <c r="BQ67">
        <v>90.28</v>
      </c>
      <c r="BR67">
        <v>3.27</v>
      </c>
      <c r="BS67">
        <v>240.1</v>
      </c>
      <c r="BT67">
        <v>96.04</v>
      </c>
      <c r="BU67">
        <v>52.82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8.16</v>
      </c>
      <c r="CC67">
        <v>0</v>
      </c>
      <c r="CD67">
        <v>0</v>
      </c>
      <c r="CE67">
        <v>14.88</v>
      </c>
      <c r="CF67">
        <v>0</v>
      </c>
      <c r="CG67">
        <v>11.74</v>
      </c>
      <c r="CH67">
        <v>0</v>
      </c>
      <c r="CI67">
        <v>0</v>
      </c>
      <c r="CJ67">
        <v>0</v>
      </c>
    </row>
    <row r="68" spans="7:88">
      <c r="G68" t="s">
        <v>110</v>
      </c>
      <c r="H68" s="73">
        <v>858.81</v>
      </c>
      <c r="I68" s="46">
        <v>329.98</v>
      </c>
      <c r="J68" s="46">
        <v>684.17000000000007</v>
      </c>
      <c r="K68" s="46">
        <v>192.52</v>
      </c>
      <c r="L68" s="46">
        <v>9.5500000000000007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1.92</v>
      </c>
      <c r="X68">
        <v>10.56</v>
      </c>
      <c r="Y68">
        <v>96.04</v>
      </c>
      <c r="Z68">
        <v>4.8</v>
      </c>
      <c r="AA68">
        <v>0</v>
      </c>
      <c r="AB68">
        <v>37.1</v>
      </c>
      <c r="AC68">
        <v>0.97</v>
      </c>
      <c r="AD68">
        <v>24.01</v>
      </c>
      <c r="AE68">
        <v>96.04</v>
      </c>
      <c r="AF68">
        <v>21.13</v>
      </c>
      <c r="AG68">
        <v>0.82</v>
      </c>
      <c r="AH68">
        <v>6.13</v>
      </c>
      <c r="AI68">
        <v>72.03</v>
      </c>
      <c r="AJ68">
        <v>0.48</v>
      </c>
      <c r="AK68">
        <v>24.01</v>
      </c>
      <c r="AL68">
        <v>0</v>
      </c>
      <c r="AM68">
        <v>0</v>
      </c>
      <c r="AN68">
        <v>37.1</v>
      </c>
      <c r="AO68">
        <v>24.01</v>
      </c>
      <c r="AP68">
        <v>37.1</v>
      </c>
      <c r="AQ68">
        <v>0</v>
      </c>
      <c r="AR68">
        <v>0</v>
      </c>
      <c r="AS68">
        <v>48.02</v>
      </c>
      <c r="AT68">
        <v>96.04</v>
      </c>
      <c r="AU68">
        <v>0.67</v>
      </c>
      <c r="AV68">
        <v>0.87</v>
      </c>
      <c r="AW68">
        <v>0</v>
      </c>
      <c r="AX68">
        <v>134.46</v>
      </c>
      <c r="AY68">
        <v>48.02</v>
      </c>
      <c r="AZ68">
        <v>23.93</v>
      </c>
      <c r="BA68">
        <v>64.540000000000006</v>
      </c>
      <c r="BB68">
        <v>83.73</v>
      </c>
      <c r="BC68">
        <v>0.61</v>
      </c>
      <c r="BD68">
        <v>27.85</v>
      </c>
      <c r="BE68">
        <v>24.01</v>
      </c>
      <c r="BF68">
        <v>163.51</v>
      </c>
      <c r="BG68">
        <v>192.08</v>
      </c>
      <c r="BH68">
        <v>1.58</v>
      </c>
      <c r="BI68">
        <v>24.01</v>
      </c>
      <c r="BJ68">
        <v>0.52</v>
      </c>
      <c r="BK68">
        <v>0.87</v>
      </c>
      <c r="BL68">
        <v>0.36</v>
      </c>
      <c r="BM68">
        <v>48.02</v>
      </c>
      <c r="BN68">
        <v>2.88</v>
      </c>
      <c r="BO68">
        <v>66.45</v>
      </c>
      <c r="BP68">
        <v>11.67</v>
      </c>
      <c r="BQ68">
        <v>90.28</v>
      </c>
      <c r="BR68">
        <v>2.83</v>
      </c>
      <c r="BS68">
        <v>240.1</v>
      </c>
      <c r="BT68">
        <v>96.04</v>
      </c>
      <c r="BU68">
        <v>52.05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8.16</v>
      </c>
      <c r="CC68">
        <v>0</v>
      </c>
      <c r="CD68">
        <v>0</v>
      </c>
      <c r="CE68">
        <v>14.88</v>
      </c>
      <c r="CF68">
        <v>0</v>
      </c>
      <c r="CG68">
        <v>11.74</v>
      </c>
      <c r="CH68">
        <v>0</v>
      </c>
      <c r="CI68">
        <v>0</v>
      </c>
      <c r="CJ68">
        <v>0</v>
      </c>
    </row>
    <row r="69" spans="7:88">
      <c r="G69" t="s">
        <v>111</v>
      </c>
      <c r="H69" s="73">
        <v>858.81</v>
      </c>
      <c r="I69" s="46">
        <v>329.98</v>
      </c>
      <c r="J69" s="46">
        <v>684.17000000000007</v>
      </c>
      <c r="K69" s="46">
        <v>185.79999999999998</v>
      </c>
      <c r="L69" s="46">
        <v>9.2199999999999989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1.92</v>
      </c>
      <c r="X69">
        <v>10.56</v>
      </c>
      <c r="Y69">
        <v>96.04</v>
      </c>
      <c r="Z69">
        <v>4.8</v>
      </c>
      <c r="AA69">
        <v>0</v>
      </c>
      <c r="AB69">
        <v>37.1</v>
      </c>
      <c r="AC69">
        <v>0.97</v>
      </c>
      <c r="AD69">
        <v>24.01</v>
      </c>
      <c r="AE69">
        <v>96.04</v>
      </c>
      <c r="AF69">
        <v>21.13</v>
      </c>
      <c r="AG69">
        <v>0.82</v>
      </c>
      <c r="AH69">
        <v>6.13</v>
      </c>
      <c r="AI69">
        <v>72.03</v>
      </c>
      <c r="AJ69">
        <v>0.48</v>
      </c>
      <c r="AK69">
        <v>24.01</v>
      </c>
      <c r="AL69">
        <v>0</v>
      </c>
      <c r="AM69">
        <v>0</v>
      </c>
      <c r="AN69">
        <v>37.1</v>
      </c>
      <c r="AO69">
        <v>24.01</v>
      </c>
      <c r="AP69">
        <v>37.1</v>
      </c>
      <c r="AQ69">
        <v>0</v>
      </c>
      <c r="AR69">
        <v>0</v>
      </c>
      <c r="AS69">
        <v>48.02</v>
      </c>
      <c r="AT69">
        <v>96.04</v>
      </c>
      <c r="AU69">
        <v>0.67</v>
      </c>
      <c r="AV69">
        <v>0.87</v>
      </c>
      <c r="AW69">
        <v>0</v>
      </c>
      <c r="AX69">
        <v>134.46</v>
      </c>
      <c r="AY69">
        <v>48.02</v>
      </c>
      <c r="AZ69">
        <v>23.93</v>
      </c>
      <c r="BA69">
        <v>64.540000000000006</v>
      </c>
      <c r="BB69">
        <v>83.73</v>
      </c>
      <c r="BC69">
        <v>0.61</v>
      </c>
      <c r="BD69">
        <v>27.85</v>
      </c>
      <c r="BE69">
        <v>24.01</v>
      </c>
      <c r="BF69">
        <v>163.51</v>
      </c>
      <c r="BG69">
        <v>192.08</v>
      </c>
      <c r="BH69">
        <v>1.58</v>
      </c>
      <c r="BI69">
        <v>24.01</v>
      </c>
      <c r="BJ69">
        <v>0.52</v>
      </c>
      <c r="BK69">
        <v>0.87</v>
      </c>
      <c r="BL69">
        <v>0.36</v>
      </c>
      <c r="BM69">
        <v>48.02</v>
      </c>
      <c r="BN69">
        <v>2.88</v>
      </c>
      <c r="BO69">
        <v>66.45</v>
      </c>
      <c r="BP69">
        <v>11.67</v>
      </c>
      <c r="BQ69">
        <v>90.28</v>
      </c>
      <c r="BR69">
        <v>2.5</v>
      </c>
      <c r="BS69">
        <v>240.1</v>
      </c>
      <c r="BT69">
        <v>96.04</v>
      </c>
      <c r="BU69">
        <v>45.33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8.16</v>
      </c>
      <c r="CC69">
        <v>0</v>
      </c>
      <c r="CD69">
        <v>0</v>
      </c>
      <c r="CE69">
        <v>14.88</v>
      </c>
      <c r="CF69">
        <v>0</v>
      </c>
      <c r="CG69">
        <v>11.74</v>
      </c>
      <c r="CH69">
        <v>0</v>
      </c>
      <c r="CI69">
        <v>0</v>
      </c>
      <c r="CJ69">
        <v>0</v>
      </c>
    </row>
    <row r="70" spans="7:88">
      <c r="G70" t="s">
        <v>112</v>
      </c>
      <c r="H70" s="73">
        <v>858.81</v>
      </c>
      <c r="I70" s="46">
        <v>329.98</v>
      </c>
      <c r="J70" s="46">
        <v>684.17000000000007</v>
      </c>
      <c r="K70" s="46">
        <v>178.21</v>
      </c>
      <c r="L70" s="46">
        <v>9.02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1.92</v>
      </c>
      <c r="X70">
        <v>10.56</v>
      </c>
      <c r="Y70">
        <v>96.04</v>
      </c>
      <c r="Z70">
        <v>4.8</v>
      </c>
      <c r="AA70">
        <v>0</v>
      </c>
      <c r="AB70">
        <v>37.1</v>
      </c>
      <c r="AC70">
        <v>0.97</v>
      </c>
      <c r="AD70">
        <v>24.01</v>
      </c>
      <c r="AE70">
        <v>96.04</v>
      </c>
      <c r="AF70">
        <v>21.13</v>
      </c>
      <c r="AG70">
        <v>0.82</v>
      </c>
      <c r="AH70">
        <v>6.13</v>
      </c>
      <c r="AI70">
        <v>72.03</v>
      </c>
      <c r="AJ70">
        <v>0.48</v>
      </c>
      <c r="AK70">
        <v>24.01</v>
      </c>
      <c r="AL70">
        <v>0</v>
      </c>
      <c r="AM70">
        <v>0</v>
      </c>
      <c r="AN70">
        <v>37.1</v>
      </c>
      <c r="AO70">
        <v>24.01</v>
      </c>
      <c r="AP70">
        <v>37.1</v>
      </c>
      <c r="AQ70">
        <v>0</v>
      </c>
      <c r="AR70">
        <v>0</v>
      </c>
      <c r="AS70">
        <v>48.02</v>
      </c>
      <c r="AT70">
        <v>96.04</v>
      </c>
      <c r="AU70">
        <v>0.67</v>
      </c>
      <c r="AV70">
        <v>0.87</v>
      </c>
      <c r="AW70">
        <v>0</v>
      </c>
      <c r="AX70">
        <v>134.46</v>
      </c>
      <c r="AY70">
        <v>48.02</v>
      </c>
      <c r="AZ70">
        <v>23.93</v>
      </c>
      <c r="BA70">
        <v>64.540000000000006</v>
      </c>
      <c r="BB70">
        <v>83.73</v>
      </c>
      <c r="BC70">
        <v>0.61</v>
      </c>
      <c r="BD70">
        <v>27.85</v>
      </c>
      <c r="BE70">
        <v>24.01</v>
      </c>
      <c r="BF70">
        <v>163.51</v>
      </c>
      <c r="BG70">
        <v>192.08</v>
      </c>
      <c r="BH70">
        <v>1.58</v>
      </c>
      <c r="BI70">
        <v>24.01</v>
      </c>
      <c r="BJ70">
        <v>0.52</v>
      </c>
      <c r="BK70">
        <v>0.87</v>
      </c>
      <c r="BL70">
        <v>0.36</v>
      </c>
      <c r="BM70">
        <v>48.02</v>
      </c>
      <c r="BN70">
        <v>2.88</v>
      </c>
      <c r="BO70">
        <v>66.45</v>
      </c>
      <c r="BP70">
        <v>11.67</v>
      </c>
      <c r="BQ70">
        <v>90.28</v>
      </c>
      <c r="BR70">
        <v>2.2999999999999998</v>
      </c>
      <c r="BS70">
        <v>240.1</v>
      </c>
      <c r="BT70">
        <v>96.04</v>
      </c>
      <c r="BU70">
        <v>37.74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8.16</v>
      </c>
      <c r="CC70">
        <v>0</v>
      </c>
      <c r="CD70">
        <v>0</v>
      </c>
      <c r="CE70">
        <v>14.88</v>
      </c>
      <c r="CF70">
        <v>0</v>
      </c>
      <c r="CG70">
        <v>11.74</v>
      </c>
      <c r="CH70">
        <v>0</v>
      </c>
      <c r="CI70">
        <v>0</v>
      </c>
      <c r="CJ70">
        <v>0</v>
      </c>
    </row>
    <row r="71" spans="7:88">
      <c r="G71" t="s">
        <v>113</v>
      </c>
      <c r="H71" s="73">
        <v>858.81</v>
      </c>
      <c r="I71" s="46">
        <v>329.98</v>
      </c>
      <c r="J71" s="46">
        <v>685.08</v>
      </c>
      <c r="K71" s="46">
        <v>140.47</v>
      </c>
      <c r="L71" s="46">
        <v>8.69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1.92</v>
      </c>
      <c r="X71">
        <v>10.56</v>
      </c>
      <c r="Y71">
        <v>96.04</v>
      </c>
      <c r="Z71">
        <v>4.8</v>
      </c>
      <c r="AA71">
        <v>0</v>
      </c>
      <c r="AB71">
        <v>37.1</v>
      </c>
      <c r="AC71">
        <v>0.97</v>
      </c>
      <c r="AD71">
        <v>24.01</v>
      </c>
      <c r="AE71">
        <v>96.04</v>
      </c>
      <c r="AF71">
        <v>21.13</v>
      </c>
      <c r="AG71">
        <v>0.82</v>
      </c>
      <c r="AH71">
        <v>6.13</v>
      </c>
      <c r="AI71">
        <v>72.03</v>
      </c>
      <c r="AJ71">
        <v>0.48</v>
      </c>
      <c r="AK71">
        <v>24.01</v>
      </c>
      <c r="AL71">
        <v>0</v>
      </c>
      <c r="AM71">
        <v>0</v>
      </c>
      <c r="AN71">
        <v>37.1</v>
      </c>
      <c r="AO71">
        <v>24.01</v>
      </c>
      <c r="AP71">
        <v>37.1</v>
      </c>
      <c r="AQ71">
        <v>0</v>
      </c>
      <c r="AR71">
        <v>0</v>
      </c>
      <c r="AS71">
        <v>48.02</v>
      </c>
      <c r="AT71">
        <v>96.04</v>
      </c>
      <c r="AU71">
        <v>0.67</v>
      </c>
      <c r="AV71">
        <v>0.87</v>
      </c>
      <c r="AW71">
        <v>0</v>
      </c>
      <c r="AX71">
        <v>134.46</v>
      </c>
      <c r="AY71">
        <v>48.02</v>
      </c>
      <c r="AZ71">
        <v>23.93</v>
      </c>
      <c r="BA71">
        <v>64.540000000000006</v>
      </c>
      <c r="BB71">
        <v>83.73</v>
      </c>
      <c r="BC71">
        <v>0.61</v>
      </c>
      <c r="BD71">
        <v>27.85</v>
      </c>
      <c r="BE71">
        <v>24.01</v>
      </c>
      <c r="BF71">
        <v>163.51</v>
      </c>
      <c r="BG71">
        <v>192.08</v>
      </c>
      <c r="BH71">
        <v>1.58</v>
      </c>
      <c r="BI71">
        <v>24.01</v>
      </c>
      <c r="BJ71">
        <v>0.52</v>
      </c>
      <c r="BK71">
        <v>0.87</v>
      </c>
      <c r="BL71">
        <v>0.36</v>
      </c>
      <c r="BM71">
        <v>48.02</v>
      </c>
      <c r="BN71">
        <v>2.88</v>
      </c>
      <c r="BO71">
        <v>66.45</v>
      </c>
      <c r="BP71">
        <v>11.67</v>
      </c>
      <c r="BQ71">
        <v>90.28</v>
      </c>
      <c r="BR71">
        <v>1.97</v>
      </c>
      <c r="BS71">
        <v>240.1</v>
      </c>
      <c r="BT71">
        <v>96.04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8.16</v>
      </c>
      <c r="CC71">
        <v>0</v>
      </c>
      <c r="CD71">
        <v>0</v>
      </c>
      <c r="CE71">
        <v>14.88</v>
      </c>
      <c r="CF71">
        <v>0</v>
      </c>
      <c r="CG71">
        <v>12.65</v>
      </c>
      <c r="CH71">
        <v>0</v>
      </c>
      <c r="CI71">
        <v>0</v>
      </c>
      <c r="CJ71">
        <v>0</v>
      </c>
    </row>
    <row r="72" spans="7:88">
      <c r="G72" t="s">
        <v>114</v>
      </c>
      <c r="H72" s="73">
        <v>858.81</v>
      </c>
      <c r="I72" s="46">
        <v>329.98</v>
      </c>
      <c r="J72" s="46">
        <v>685.08</v>
      </c>
      <c r="K72" s="46">
        <v>140.47</v>
      </c>
      <c r="L72" s="46">
        <v>8.0500000000000007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1.92</v>
      </c>
      <c r="X72">
        <v>10.56</v>
      </c>
      <c r="Y72">
        <v>96.04</v>
      </c>
      <c r="Z72">
        <v>4.8</v>
      </c>
      <c r="AA72">
        <v>0</v>
      </c>
      <c r="AB72">
        <v>37.1</v>
      </c>
      <c r="AC72">
        <v>0.97</v>
      </c>
      <c r="AD72">
        <v>24.01</v>
      </c>
      <c r="AE72">
        <v>96.04</v>
      </c>
      <c r="AF72">
        <v>21.13</v>
      </c>
      <c r="AG72">
        <v>0.82</v>
      </c>
      <c r="AH72">
        <v>6.13</v>
      </c>
      <c r="AI72">
        <v>72.03</v>
      </c>
      <c r="AJ72">
        <v>0.48</v>
      </c>
      <c r="AK72">
        <v>24.01</v>
      </c>
      <c r="AL72">
        <v>0</v>
      </c>
      <c r="AM72">
        <v>0</v>
      </c>
      <c r="AN72">
        <v>37.1</v>
      </c>
      <c r="AO72">
        <v>24.01</v>
      </c>
      <c r="AP72">
        <v>37.1</v>
      </c>
      <c r="AQ72">
        <v>0</v>
      </c>
      <c r="AR72">
        <v>0</v>
      </c>
      <c r="AS72">
        <v>48.02</v>
      </c>
      <c r="AT72">
        <v>96.04</v>
      </c>
      <c r="AU72">
        <v>0.67</v>
      </c>
      <c r="AV72">
        <v>0.87</v>
      </c>
      <c r="AW72">
        <v>0</v>
      </c>
      <c r="AX72">
        <v>134.46</v>
      </c>
      <c r="AY72">
        <v>48.02</v>
      </c>
      <c r="AZ72">
        <v>23.93</v>
      </c>
      <c r="BA72">
        <v>64.540000000000006</v>
      </c>
      <c r="BB72">
        <v>83.73</v>
      </c>
      <c r="BC72">
        <v>0.61</v>
      </c>
      <c r="BD72">
        <v>27.85</v>
      </c>
      <c r="BE72">
        <v>24.01</v>
      </c>
      <c r="BF72">
        <v>163.51</v>
      </c>
      <c r="BG72">
        <v>192.08</v>
      </c>
      <c r="BH72">
        <v>1.58</v>
      </c>
      <c r="BI72">
        <v>24.01</v>
      </c>
      <c r="BJ72">
        <v>0.52</v>
      </c>
      <c r="BK72">
        <v>0.87</v>
      </c>
      <c r="BL72">
        <v>0.36</v>
      </c>
      <c r="BM72">
        <v>48.02</v>
      </c>
      <c r="BN72">
        <v>2.88</v>
      </c>
      <c r="BO72">
        <v>66.45</v>
      </c>
      <c r="BP72">
        <v>11.67</v>
      </c>
      <c r="BQ72">
        <v>90.28</v>
      </c>
      <c r="BR72">
        <v>1.33</v>
      </c>
      <c r="BS72">
        <v>240.1</v>
      </c>
      <c r="BT72">
        <v>96.04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8.16</v>
      </c>
      <c r="CC72">
        <v>0</v>
      </c>
      <c r="CD72">
        <v>0</v>
      </c>
      <c r="CE72">
        <v>14.88</v>
      </c>
      <c r="CF72">
        <v>0</v>
      </c>
      <c r="CG72">
        <v>12.65</v>
      </c>
      <c r="CH72">
        <v>0</v>
      </c>
      <c r="CI72">
        <v>0</v>
      </c>
      <c r="CJ72">
        <v>0</v>
      </c>
    </row>
    <row r="73" spans="7:88">
      <c r="G73" t="s">
        <v>115</v>
      </c>
      <c r="H73" s="73">
        <v>858.81</v>
      </c>
      <c r="I73" s="46">
        <v>329.98</v>
      </c>
      <c r="J73" s="46">
        <v>685.08</v>
      </c>
      <c r="K73" s="46">
        <v>140.47</v>
      </c>
      <c r="L73" s="46">
        <v>7.74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1.92</v>
      </c>
      <c r="X73">
        <v>10.56</v>
      </c>
      <c r="Y73">
        <v>96.04</v>
      </c>
      <c r="Z73">
        <v>4.8</v>
      </c>
      <c r="AA73">
        <v>0</v>
      </c>
      <c r="AB73">
        <v>37.1</v>
      </c>
      <c r="AC73">
        <v>0.97</v>
      </c>
      <c r="AD73">
        <v>24.01</v>
      </c>
      <c r="AE73">
        <v>96.04</v>
      </c>
      <c r="AF73">
        <v>21.13</v>
      </c>
      <c r="AG73">
        <v>0.82</v>
      </c>
      <c r="AH73">
        <v>6.13</v>
      </c>
      <c r="AI73">
        <v>72.03</v>
      </c>
      <c r="AJ73">
        <v>0.48</v>
      </c>
      <c r="AK73">
        <v>24.01</v>
      </c>
      <c r="AL73">
        <v>0</v>
      </c>
      <c r="AM73">
        <v>0</v>
      </c>
      <c r="AN73">
        <v>37.1</v>
      </c>
      <c r="AO73">
        <v>24.01</v>
      </c>
      <c r="AP73">
        <v>37.1</v>
      </c>
      <c r="AQ73">
        <v>0</v>
      </c>
      <c r="AR73">
        <v>0</v>
      </c>
      <c r="AS73">
        <v>48.02</v>
      </c>
      <c r="AT73">
        <v>96.04</v>
      </c>
      <c r="AU73">
        <v>0.67</v>
      </c>
      <c r="AV73">
        <v>0.87</v>
      </c>
      <c r="AW73">
        <v>0</v>
      </c>
      <c r="AX73">
        <v>134.46</v>
      </c>
      <c r="AY73">
        <v>48.02</v>
      </c>
      <c r="AZ73">
        <v>23.93</v>
      </c>
      <c r="BA73">
        <v>64.540000000000006</v>
      </c>
      <c r="BB73">
        <v>83.73</v>
      </c>
      <c r="BC73">
        <v>0.61</v>
      </c>
      <c r="BD73">
        <v>27.85</v>
      </c>
      <c r="BE73">
        <v>24.01</v>
      </c>
      <c r="BF73">
        <v>163.51</v>
      </c>
      <c r="BG73">
        <v>192.08</v>
      </c>
      <c r="BH73">
        <v>1.58</v>
      </c>
      <c r="BI73">
        <v>24.01</v>
      </c>
      <c r="BJ73">
        <v>0.52</v>
      </c>
      <c r="BK73">
        <v>0.87</v>
      </c>
      <c r="BL73">
        <v>0.36</v>
      </c>
      <c r="BM73">
        <v>48.02</v>
      </c>
      <c r="BN73">
        <v>2.88</v>
      </c>
      <c r="BO73">
        <v>66.45</v>
      </c>
      <c r="BP73">
        <v>11.67</v>
      </c>
      <c r="BQ73">
        <v>90.28</v>
      </c>
      <c r="BR73">
        <v>1.02</v>
      </c>
      <c r="BS73">
        <v>240.1</v>
      </c>
      <c r="BT73">
        <v>96.04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8.16</v>
      </c>
      <c r="CC73">
        <v>0</v>
      </c>
      <c r="CD73">
        <v>0</v>
      </c>
      <c r="CE73">
        <v>14.88</v>
      </c>
      <c r="CF73">
        <v>0</v>
      </c>
      <c r="CG73">
        <v>12.65</v>
      </c>
      <c r="CH73">
        <v>0</v>
      </c>
      <c r="CI73">
        <v>0</v>
      </c>
      <c r="CJ73">
        <v>0</v>
      </c>
    </row>
    <row r="74" spans="7:88">
      <c r="G74" t="s">
        <v>116</v>
      </c>
      <c r="H74" s="73">
        <v>858.81</v>
      </c>
      <c r="I74" s="46">
        <v>329.98</v>
      </c>
      <c r="J74" s="46">
        <v>685.08</v>
      </c>
      <c r="K74" s="46">
        <v>140.47</v>
      </c>
      <c r="L74" s="46">
        <v>6.9799999999999995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1.92</v>
      </c>
      <c r="X74">
        <v>10.56</v>
      </c>
      <c r="Y74">
        <v>96.04</v>
      </c>
      <c r="Z74">
        <v>4.8</v>
      </c>
      <c r="AA74">
        <v>0</v>
      </c>
      <c r="AB74">
        <v>37.1</v>
      </c>
      <c r="AC74">
        <v>0.97</v>
      </c>
      <c r="AD74">
        <v>24.01</v>
      </c>
      <c r="AE74">
        <v>96.04</v>
      </c>
      <c r="AF74">
        <v>21.13</v>
      </c>
      <c r="AG74">
        <v>0.82</v>
      </c>
      <c r="AH74">
        <v>6.13</v>
      </c>
      <c r="AI74">
        <v>72.03</v>
      </c>
      <c r="AJ74">
        <v>0.48</v>
      </c>
      <c r="AK74">
        <v>24.01</v>
      </c>
      <c r="AL74">
        <v>0</v>
      </c>
      <c r="AM74">
        <v>0</v>
      </c>
      <c r="AN74">
        <v>37.1</v>
      </c>
      <c r="AO74">
        <v>24.01</v>
      </c>
      <c r="AP74">
        <v>37.1</v>
      </c>
      <c r="AQ74">
        <v>0</v>
      </c>
      <c r="AR74">
        <v>0</v>
      </c>
      <c r="AS74">
        <v>48.02</v>
      </c>
      <c r="AT74">
        <v>96.04</v>
      </c>
      <c r="AU74">
        <v>0.67</v>
      </c>
      <c r="AV74">
        <v>0.87</v>
      </c>
      <c r="AW74">
        <v>0</v>
      </c>
      <c r="AX74">
        <v>134.46</v>
      </c>
      <c r="AY74">
        <v>48.02</v>
      </c>
      <c r="AZ74">
        <v>23.93</v>
      </c>
      <c r="BA74">
        <v>64.540000000000006</v>
      </c>
      <c r="BB74">
        <v>83.73</v>
      </c>
      <c r="BC74">
        <v>0.61</v>
      </c>
      <c r="BD74">
        <v>27.85</v>
      </c>
      <c r="BE74">
        <v>24.01</v>
      </c>
      <c r="BF74">
        <v>163.51</v>
      </c>
      <c r="BG74">
        <v>192.08</v>
      </c>
      <c r="BH74">
        <v>1.58</v>
      </c>
      <c r="BI74">
        <v>24.01</v>
      </c>
      <c r="BJ74">
        <v>0.52</v>
      </c>
      <c r="BK74">
        <v>0.87</v>
      </c>
      <c r="BL74">
        <v>0.36</v>
      </c>
      <c r="BM74">
        <v>48.02</v>
      </c>
      <c r="BN74">
        <v>2.88</v>
      </c>
      <c r="BO74">
        <v>66.45</v>
      </c>
      <c r="BP74">
        <v>11.67</v>
      </c>
      <c r="BQ74">
        <v>90.28</v>
      </c>
      <c r="BR74">
        <v>0.26</v>
      </c>
      <c r="BS74">
        <v>240.1</v>
      </c>
      <c r="BT74">
        <v>96.04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8.16</v>
      </c>
      <c r="CC74">
        <v>0</v>
      </c>
      <c r="CD74">
        <v>0</v>
      </c>
      <c r="CE74">
        <v>14.88</v>
      </c>
      <c r="CF74">
        <v>0</v>
      </c>
      <c r="CG74">
        <v>12.65</v>
      </c>
      <c r="CH74">
        <v>0</v>
      </c>
      <c r="CI74">
        <v>0</v>
      </c>
      <c r="CJ74">
        <v>0</v>
      </c>
    </row>
    <row r="75" spans="7:88">
      <c r="G75" t="s">
        <v>117</v>
      </c>
      <c r="H75" s="73">
        <v>847.14</v>
      </c>
      <c r="I75" s="46">
        <v>377.48</v>
      </c>
      <c r="J75" s="46">
        <v>685.08</v>
      </c>
      <c r="K75" s="46">
        <v>140.47</v>
      </c>
      <c r="L75" s="46">
        <v>6.8599999999999994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1.92</v>
      </c>
      <c r="X75">
        <v>10.56</v>
      </c>
      <c r="Y75">
        <v>96.04</v>
      </c>
      <c r="Z75">
        <v>4.8</v>
      </c>
      <c r="AA75">
        <v>0</v>
      </c>
      <c r="AB75">
        <v>37.1</v>
      </c>
      <c r="AC75">
        <v>0.97</v>
      </c>
      <c r="AD75">
        <v>0</v>
      </c>
      <c r="AE75">
        <v>0</v>
      </c>
      <c r="AF75">
        <v>21.13</v>
      </c>
      <c r="AG75">
        <v>0.82</v>
      </c>
      <c r="AH75">
        <v>6.13</v>
      </c>
      <c r="AI75">
        <v>0</v>
      </c>
      <c r="AJ75">
        <v>0.48</v>
      </c>
      <c r="AK75">
        <v>24.01</v>
      </c>
      <c r="AL75">
        <v>0</v>
      </c>
      <c r="AM75">
        <v>0</v>
      </c>
      <c r="AN75">
        <v>37.1</v>
      </c>
      <c r="AO75">
        <v>24.01</v>
      </c>
      <c r="AP75">
        <v>37.1</v>
      </c>
      <c r="AQ75">
        <v>0</v>
      </c>
      <c r="AR75">
        <v>0</v>
      </c>
      <c r="AS75">
        <v>48.02</v>
      </c>
      <c r="AT75">
        <v>96.04</v>
      </c>
      <c r="AU75">
        <v>0.67</v>
      </c>
      <c r="AV75">
        <v>0.87</v>
      </c>
      <c r="AW75">
        <v>47.5</v>
      </c>
      <c r="AX75">
        <v>134.46</v>
      </c>
      <c r="AY75">
        <v>48.02</v>
      </c>
      <c r="AZ75">
        <v>23.93</v>
      </c>
      <c r="BA75">
        <v>64.540000000000006</v>
      </c>
      <c r="BB75">
        <v>83.73</v>
      </c>
      <c r="BC75">
        <v>0.61</v>
      </c>
      <c r="BD75">
        <v>27.85</v>
      </c>
      <c r="BE75">
        <v>24.01</v>
      </c>
      <c r="BF75">
        <v>163.51</v>
      </c>
      <c r="BG75">
        <v>0</v>
      </c>
      <c r="BH75">
        <v>1.58</v>
      </c>
      <c r="BI75">
        <v>24.01</v>
      </c>
      <c r="BJ75">
        <v>0.52</v>
      </c>
      <c r="BK75">
        <v>0.87</v>
      </c>
      <c r="BL75">
        <v>0.36</v>
      </c>
      <c r="BM75">
        <v>48.02</v>
      </c>
      <c r="BN75">
        <v>2.88</v>
      </c>
      <c r="BO75">
        <v>66.45</v>
      </c>
      <c r="BP75">
        <v>0</v>
      </c>
      <c r="BQ75">
        <v>90.28</v>
      </c>
      <c r="BR75">
        <v>0.14000000000000001</v>
      </c>
      <c r="BS75">
        <v>240.1</v>
      </c>
      <c r="BT75">
        <v>0</v>
      </c>
      <c r="BU75">
        <v>0</v>
      </c>
      <c r="BV75">
        <v>0</v>
      </c>
      <c r="BW75">
        <v>72.03</v>
      </c>
      <c r="BX75">
        <v>96.04</v>
      </c>
      <c r="BY75">
        <v>0</v>
      </c>
      <c r="BZ75">
        <v>96.04</v>
      </c>
      <c r="CA75">
        <v>0</v>
      </c>
      <c r="CB75">
        <v>8.16</v>
      </c>
      <c r="CC75">
        <v>192.08</v>
      </c>
      <c r="CD75">
        <v>24.01</v>
      </c>
      <c r="CE75">
        <v>14.88</v>
      </c>
      <c r="CF75">
        <v>0</v>
      </c>
      <c r="CG75">
        <v>12.65</v>
      </c>
      <c r="CH75">
        <v>0</v>
      </c>
      <c r="CI75">
        <v>0</v>
      </c>
      <c r="CJ75">
        <v>0</v>
      </c>
    </row>
    <row r="76" spans="7:88">
      <c r="G76" t="s">
        <v>118</v>
      </c>
      <c r="H76" s="73">
        <v>847.14</v>
      </c>
      <c r="I76" s="46">
        <v>377.48</v>
      </c>
      <c r="J76" s="46">
        <v>685.08</v>
      </c>
      <c r="K76" s="46">
        <v>140.47</v>
      </c>
      <c r="L76" s="46">
        <v>6.72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1.92</v>
      </c>
      <c r="X76">
        <v>10.56</v>
      </c>
      <c r="Y76">
        <v>96.04</v>
      </c>
      <c r="Z76">
        <v>4.8</v>
      </c>
      <c r="AA76">
        <v>0</v>
      </c>
      <c r="AB76">
        <v>37.1</v>
      </c>
      <c r="AC76">
        <v>0.97</v>
      </c>
      <c r="AD76">
        <v>0</v>
      </c>
      <c r="AE76">
        <v>0</v>
      </c>
      <c r="AF76">
        <v>21.13</v>
      </c>
      <c r="AG76">
        <v>0.82</v>
      </c>
      <c r="AH76">
        <v>6.13</v>
      </c>
      <c r="AI76">
        <v>0</v>
      </c>
      <c r="AJ76">
        <v>0.48</v>
      </c>
      <c r="AK76">
        <v>24.01</v>
      </c>
      <c r="AL76">
        <v>0</v>
      </c>
      <c r="AM76">
        <v>0</v>
      </c>
      <c r="AN76">
        <v>37.1</v>
      </c>
      <c r="AO76">
        <v>24.01</v>
      </c>
      <c r="AP76">
        <v>37.1</v>
      </c>
      <c r="AQ76">
        <v>0</v>
      </c>
      <c r="AR76">
        <v>0</v>
      </c>
      <c r="AS76">
        <v>48.02</v>
      </c>
      <c r="AT76">
        <v>96.04</v>
      </c>
      <c r="AU76">
        <v>0.67</v>
      </c>
      <c r="AV76">
        <v>0.87</v>
      </c>
      <c r="AW76">
        <v>47.5</v>
      </c>
      <c r="AX76">
        <v>134.46</v>
      </c>
      <c r="AY76">
        <v>48.02</v>
      </c>
      <c r="AZ76">
        <v>23.93</v>
      </c>
      <c r="BA76">
        <v>64.540000000000006</v>
      </c>
      <c r="BB76">
        <v>83.73</v>
      </c>
      <c r="BC76">
        <v>0.61</v>
      </c>
      <c r="BD76">
        <v>27.85</v>
      </c>
      <c r="BE76">
        <v>24.01</v>
      </c>
      <c r="BF76">
        <v>163.51</v>
      </c>
      <c r="BG76">
        <v>0</v>
      </c>
      <c r="BH76">
        <v>1.58</v>
      </c>
      <c r="BI76">
        <v>24.01</v>
      </c>
      <c r="BJ76">
        <v>0.52</v>
      </c>
      <c r="BK76">
        <v>0.87</v>
      </c>
      <c r="BL76">
        <v>0.36</v>
      </c>
      <c r="BM76">
        <v>48.02</v>
      </c>
      <c r="BN76">
        <v>2.88</v>
      </c>
      <c r="BO76">
        <v>66.45</v>
      </c>
      <c r="BP76">
        <v>0</v>
      </c>
      <c r="BQ76">
        <v>90.28</v>
      </c>
      <c r="BR76">
        <v>0</v>
      </c>
      <c r="BS76">
        <v>240.1</v>
      </c>
      <c r="BT76">
        <v>0</v>
      </c>
      <c r="BU76">
        <v>0</v>
      </c>
      <c r="BV76">
        <v>0</v>
      </c>
      <c r="BW76">
        <v>72.03</v>
      </c>
      <c r="BX76">
        <v>96.04</v>
      </c>
      <c r="BY76">
        <v>0</v>
      </c>
      <c r="BZ76">
        <v>96.04</v>
      </c>
      <c r="CA76">
        <v>0</v>
      </c>
      <c r="CB76">
        <v>8.16</v>
      </c>
      <c r="CC76">
        <v>192.08</v>
      </c>
      <c r="CD76">
        <v>24.01</v>
      </c>
      <c r="CE76">
        <v>14.88</v>
      </c>
      <c r="CF76">
        <v>0</v>
      </c>
      <c r="CG76">
        <v>12.65</v>
      </c>
      <c r="CH76">
        <v>0</v>
      </c>
      <c r="CI76">
        <v>0</v>
      </c>
      <c r="CJ76">
        <v>0</v>
      </c>
    </row>
    <row r="77" spans="7:88">
      <c r="G77" t="s">
        <v>119</v>
      </c>
      <c r="H77" s="73">
        <v>847.14</v>
      </c>
      <c r="I77" s="46">
        <v>396.69000000000005</v>
      </c>
      <c r="J77" s="46">
        <v>685.08</v>
      </c>
      <c r="K77" s="46">
        <v>140.47</v>
      </c>
      <c r="L77" s="46">
        <v>6.72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1.92</v>
      </c>
      <c r="X77">
        <v>10.56</v>
      </c>
      <c r="Y77">
        <v>96.04</v>
      </c>
      <c r="Z77">
        <v>4.8</v>
      </c>
      <c r="AA77">
        <v>0</v>
      </c>
      <c r="AB77">
        <v>37.1</v>
      </c>
      <c r="AC77">
        <v>0.97</v>
      </c>
      <c r="AD77">
        <v>0</v>
      </c>
      <c r="AE77">
        <v>0</v>
      </c>
      <c r="AF77">
        <v>21.13</v>
      </c>
      <c r="AG77">
        <v>0.82</v>
      </c>
      <c r="AH77">
        <v>6.13</v>
      </c>
      <c r="AI77">
        <v>0</v>
      </c>
      <c r="AJ77">
        <v>0.48</v>
      </c>
      <c r="AK77">
        <v>24.01</v>
      </c>
      <c r="AL77">
        <v>0</v>
      </c>
      <c r="AM77">
        <v>0</v>
      </c>
      <c r="AN77">
        <v>37.1</v>
      </c>
      <c r="AO77">
        <v>43.22</v>
      </c>
      <c r="AP77">
        <v>37.1</v>
      </c>
      <c r="AQ77">
        <v>0</v>
      </c>
      <c r="AR77">
        <v>0</v>
      </c>
      <c r="AS77">
        <v>48.02</v>
      </c>
      <c r="AT77">
        <v>96.04</v>
      </c>
      <c r="AU77">
        <v>0.67</v>
      </c>
      <c r="AV77">
        <v>0.87</v>
      </c>
      <c r="AW77">
        <v>47.5</v>
      </c>
      <c r="AX77">
        <v>134.46</v>
      </c>
      <c r="AY77">
        <v>48.02</v>
      </c>
      <c r="AZ77">
        <v>23.93</v>
      </c>
      <c r="BA77">
        <v>64.540000000000006</v>
      </c>
      <c r="BB77">
        <v>83.73</v>
      </c>
      <c r="BC77">
        <v>0.61</v>
      </c>
      <c r="BD77">
        <v>27.85</v>
      </c>
      <c r="BE77">
        <v>24.01</v>
      </c>
      <c r="BF77">
        <v>163.51</v>
      </c>
      <c r="BG77">
        <v>0</v>
      </c>
      <c r="BH77">
        <v>1.58</v>
      </c>
      <c r="BI77">
        <v>24.01</v>
      </c>
      <c r="BJ77">
        <v>0.52</v>
      </c>
      <c r="BK77">
        <v>0.87</v>
      </c>
      <c r="BL77">
        <v>0.36</v>
      </c>
      <c r="BM77">
        <v>48.02</v>
      </c>
      <c r="BN77">
        <v>2.88</v>
      </c>
      <c r="BO77">
        <v>66.45</v>
      </c>
      <c r="BP77">
        <v>0</v>
      </c>
      <c r="BQ77">
        <v>90.28</v>
      </c>
      <c r="BR77">
        <v>0</v>
      </c>
      <c r="BS77">
        <v>240.1</v>
      </c>
      <c r="BT77">
        <v>0</v>
      </c>
      <c r="BU77">
        <v>0</v>
      </c>
      <c r="BV77">
        <v>0</v>
      </c>
      <c r="BW77">
        <v>72.03</v>
      </c>
      <c r="BX77">
        <v>96.04</v>
      </c>
      <c r="BY77">
        <v>0</v>
      </c>
      <c r="BZ77">
        <v>96.04</v>
      </c>
      <c r="CA77">
        <v>0</v>
      </c>
      <c r="CB77">
        <v>8.16</v>
      </c>
      <c r="CC77">
        <v>192.08</v>
      </c>
      <c r="CD77">
        <v>24.01</v>
      </c>
      <c r="CE77">
        <v>14.88</v>
      </c>
      <c r="CF77">
        <v>0</v>
      </c>
      <c r="CG77">
        <v>12.65</v>
      </c>
      <c r="CH77">
        <v>0</v>
      </c>
      <c r="CI77">
        <v>0</v>
      </c>
      <c r="CJ77">
        <v>0</v>
      </c>
    </row>
    <row r="78" spans="7:88">
      <c r="G78" t="s">
        <v>120</v>
      </c>
      <c r="H78" s="73">
        <v>847.14</v>
      </c>
      <c r="I78" s="46">
        <v>396.69000000000005</v>
      </c>
      <c r="J78" s="46">
        <v>685.08</v>
      </c>
      <c r="K78" s="46">
        <v>140.47</v>
      </c>
      <c r="L78" s="46">
        <v>6.72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1.92</v>
      </c>
      <c r="X78">
        <v>10.56</v>
      </c>
      <c r="Y78">
        <v>96.04</v>
      </c>
      <c r="Z78">
        <v>4.8</v>
      </c>
      <c r="AA78">
        <v>0</v>
      </c>
      <c r="AB78">
        <v>37.1</v>
      </c>
      <c r="AC78">
        <v>0.97</v>
      </c>
      <c r="AD78">
        <v>0</v>
      </c>
      <c r="AE78">
        <v>0</v>
      </c>
      <c r="AF78">
        <v>21.13</v>
      </c>
      <c r="AG78">
        <v>0.82</v>
      </c>
      <c r="AH78">
        <v>6.13</v>
      </c>
      <c r="AI78">
        <v>0</v>
      </c>
      <c r="AJ78">
        <v>0.48</v>
      </c>
      <c r="AK78">
        <v>24.01</v>
      </c>
      <c r="AL78">
        <v>0</v>
      </c>
      <c r="AM78">
        <v>0</v>
      </c>
      <c r="AN78">
        <v>37.1</v>
      </c>
      <c r="AO78">
        <v>43.22</v>
      </c>
      <c r="AP78">
        <v>37.1</v>
      </c>
      <c r="AQ78">
        <v>0</v>
      </c>
      <c r="AR78">
        <v>0</v>
      </c>
      <c r="AS78">
        <v>48.02</v>
      </c>
      <c r="AT78">
        <v>96.04</v>
      </c>
      <c r="AU78">
        <v>0.67</v>
      </c>
      <c r="AV78">
        <v>0.87</v>
      </c>
      <c r="AW78">
        <v>47.5</v>
      </c>
      <c r="AX78">
        <v>134.46</v>
      </c>
      <c r="AY78">
        <v>48.02</v>
      </c>
      <c r="AZ78">
        <v>23.93</v>
      </c>
      <c r="BA78">
        <v>64.540000000000006</v>
      </c>
      <c r="BB78">
        <v>83.73</v>
      </c>
      <c r="BC78">
        <v>0.61</v>
      </c>
      <c r="BD78">
        <v>27.85</v>
      </c>
      <c r="BE78">
        <v>24.01</v>
      </c>
      <c r="BF78">
        <v>163.51</v>
      </c>
      <c r="BG78">
        <v>0</v>
      </c>
      <c r="BH78">
        <v>1.58</v>
      </c>
      <c r="BI78">
        <v>24.01</v>
      </c>
      <c r="BJ78">
        <v>0.52</v>
      </c>
      <c r="BK78">
        <v>0.87</v>
      </c>
      <c r="BL78">
        <v>0.36</v>
      </c>
      <c r="BM78">
        <v>48.02</v>
      </c>
      <c r="BN78">
        <v>2.88</v>
      </c>
      <c r="BO78">
        <v>66.45</v>
      </c>
      <c r="BP78">
        <v>0</v>
      </c>
      <c r="BQ78">
        <v>90.28</v>
      </c>
      <c r="BR78">
        <v>0</v>
      </c>
      <c r="BS78">
        <v>240.1</v>
      </c>
      <c r="BT78">
        <v>0</v>
      </c>
      <c r="BU78">
        <v>0</v>
      </c>
      <c r="BV78">
        <v>0</v>
      </c>
      <c r="BW78">
        <v>72.03</v>
      </c>
      <c r="BX78">
        <v>96.04</v>
      </c>
      <c r="BY78">
        <v>0</v>
      </c>
      <c r="BZ78">
        <v>96.04</v>
      </c>
      <c r="CA78">
        <v>0</v>
      </c>
      <c r="CB78">
        <v>8.16</v>
      </c>
      <c r="CC78">
        <v>192.08</v>
      </c>
      <c r="CD78">
        <v>24.01</v>
      </c>
      <c r="CE78">
        <v>14.88</v>
      </c>
      <c r="CF78">
        <v>0</v>
      </c>
      <c r="CG78">
        <v>12.65</v>
      </c>
      <c r="CH78">
        <v>0</v>
      </c>
      <c r="CI78">
        <v>0</v>
      </c>
      <c r="CJ78">
        <v>0</v>
      </c>
    </row>
    <row r="79" spans="7:88">
      <c r="G79" t="s">
        <v>121</v>
      </c>
      <c r="H79" s="73">
        <v>848.3</v>
      </c>
      <c r="I79" s="46">
        <v>396.69000000000005</v>
      </c>
      <c r="J79" s="46">
        <v>685.08</v>
      </c>
      <c r="K79" s="46">
        <v>140.47</v>
      </c>
      <c r="L79" s="46">
        <v>6.72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1.92</v>
      </c>
      <c r="X79">
        <v>10.56</v>
      </c>
      <c r="Y79">
        <v>96.04</v>
      </c>
      <c r="Z79">
        <v>4.8</v>
      </c>
      <c r="AA79">
        <v>0</v>
      </c>
      <c r="AB79">
        <v>37.1</v>
      </c>
      <c r="AC79">
        <v>0.97</v>
      </c>
      <c r="AD79">
        <v>0</v>
      </c>
      <c r="AE79">
        <v>0</v>
      </c>
      <c r="AF79">
        <v>21.13</v>
      </c>
      <c r="AG79">
        <v>0.82</v>
      </c>
      <c r="AH79">
        <v>6.13</v>
      </c>
      <c r="AI79">
        <v>0</v>
      </c>
      <c r="AJ79">
        <v>0.48</v>
      </c>
      <c r="AK79">
        <v>24.01</v>
      </c>
      <c r="AL79">
        <v>0</v>
      </c>
      <c r="AM79">
        <v>19.21</v>
      </c>
      <c r="AN79">
        <v>37.1</v>
      </c>
      <c r="AO79">
        <v>43.22</v>
      </c>
      <c r="AP79">
        <v>37.1</v>
      </c>
      <c r="AQ79">
        <v>0</v>
      </c>
      <c r="AR79">
        <v>0</v>
      </c>
      <c r="AS79">
        <v>29.97</v>
      </c>
      <c r="AT79">
        <v>96.04</v>
      </c>
      <c r="AU79">
        <v>0.67</v>
      </c>
      <c r="AV79">
        <v>0.87</v>
      </c>
      <c r="AW79">
        <v>47.5</v>
      </c>
      <c r="AX79">
        <v>134.46</v>
      </c>
      <c r="AY79">
        <v>48.02</v>
      </c>
      <c r="AZ79">
        <v>23.93</v>
      </c>
      <c r="BA79">
        <v>64.540000000000006</v>
      </c>
      <c r="BB79">
        <v>83.73</v>
      </c>
      <c r="BC79">
        <v>0.61</v>
      </c>
      <c r="BD79">
        <v>27.85</v>
      </c>
      <c r="BE79">
        <v>24.01</v>
      </c>
      <c r="BF79">
        <v>163.51</v>
      </c>
      <c r="BG79">
        <v>0</v>
      </c>
      <c r="BH79">
        <v>1.58</v>
      </c>
      <c r="BI79">
        <v>24.01</v>
      </c>
      <c r="BJ79">
        <v>0.52</v>
      </c>
      <c r="BK79">
        <v>0.87</v>
      </c>
      <c r="BL79">
        <v>0.36</v>
      </c>
      <c r="BM79">
        <v>48.02</v>
      </c>
      <c r="BN79">
        <v>2.88</v>
      </c>
      <c r="BO79">
        <v>66.45</v>
      </c>
      <c r="BP79">
        <v>0</v>
      </c>
      <c r="BQ79">
        <v>90.28</v>
      </c>
      <c r="BR79">
        <v>0</v>
      </c>
      <c r="BS79">
        <v>240.1</v>
      </c>
      <c r="BT79">
        <v>0</v>
      </c>
      <c r="BU79">
        <v>0</v>
      </c>
      <c r="BV79">
        <v>0</v>
      </c>
      <c r="BW79">
        <v>72.03</v>
      </c>
      <c r="BX79">
        <v>96.04</v>
      </c>
      <c r="BY79">
        <v>0</v>
      </c>
      <c r="BZ79">
        <v>96.04</v>
      </c>
      <c r="CA79">
        <v>0</v>
      </c>
      <c r="CB79">
        <v>8.16</v>
      </c>
      <c r="CC79">
        <v>192.08</v>
      </c>
      <c r="CD79">
        <v>24.01</v>
      </c>
      <c r="CE79">
        <v>14.88</v>
      </c>
      <c r="CF79">
        <v>0</v>
      </c>
      <c r="CG79">
        <v>12.65</v>
      </c>
      <c r="CH79">
        <v>0</v>
      </c>
      <c r="CI79">
        <v>0</v>
      </c>
      <c r="CJ79">
        <v>0</v>
      </c>
    </row>
    <row r="80" spans="7:88">
      <c r="G80" t="s">
        <v>122</v>
      </c>
      <c r="H80" s="73">
        <v>848.3</v>
      </c>
      <c r="I80" s="46">
        <v>396.69000000000005</v>
      </c>
      <c r="J80" s="46">
        <v>685.08</v>
      </c>
      <c r="K80" s="46">
        <v>140.47</v>
      </c>
      <c r="L80" s="46">
        <v>6.72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1.92</v>
      </c>
      <c r="X80">
        <v>10.56</v>
      </c>
      <c r="Y80">
        <v>96.04</v>
      </c>
      <c r="Z80">
        <v>4.8</v>
      </c>
      <c r="AA80">
        <v>0</v>
      </c>
      <c r="AB80">
        <v>37.1</v>
      </c>
      <c r="AC80">
        <v>0.97</v>
      </c>
      <c r="AD80">
        <v>0</v>
      </c>
      <c r="AE80">
        <v>0</v>
      </c>
      <c r="AF80">
        <v>21.13</v>
      </c>
      <c r="AG80">
        <v>0.82</v>
      </c>
      <c r="AH80">
        <v>6.13</v>
      </c>
      <c r="AI80">
        <v>0</v>
      </c>
      <c r="AJ80">
        <v>0.48</v>
      </c>
      <c r="AK80">
        <v>24.01</v>
      </c>
      <c r="AL80">
        <v>0</v>
      </c>
      <c r="AM80">
        <v>19.21</v>
      </c>
      <c r="AN80">
        <v>37.1</v>
      </c>
      <c r="AO80">
        <v>43.22</v>
      </c>
      <c r="AP80">
        <v>37.1</v>
      </c>
      <c r="AQ80">
        <v>0</v>
      </c>
      <c r="AR80">
        <v>0</v>
      </c>
      <c r="AS80">
        <v>29.97</v>
      </c>
      <c r="AT80">
        <v>96.04</v>
      </c>
      <c r="AU80">
        <v>0.67</v>
      </c>
      <c r="AV80">
        <v>0.87</v>
      </c>
      <c r="AW80">
        <v>47.5</v>
      </c>
      <c r="AX80">
        <v>134.46</v>
      </c>
      <c r="AY80">
        <v>48.02</v>
      </c>
      <c r="AZ80">
        <v>23.93</v>
      </c>
      <c r="BA80">
        <v>64.540000000000006</v>
      </c>
      <c r="BB80">
        <v>83.73</v>
      </c>
      <c r="BC80">
        <v>0.61</v>
      </c>
      <c r="BD80">
        <v>27.85</v>
      </c>
      <c r="BE80">
        <v>24.01</v>
      </c>
      <c r="BF80">
        <v>163.51</v>
      </c>
      <c r="BG80">
        <v>0</v>
      </c>
      <c r="BH80">
        <v>1.58</v>
      </c>
      <c r="BI80">
        <v>24.01</v>
      </c>
      <c r="BJ80">
        <v>0.52</v>
      </c>
      <c r="BK80">
        <v>0.87</v>
      </c>
      <c r="BL80">
        <v>0.36</v>
      </c>
      <c r="BM80">
        <v>48.02</v>
      </c>
      <c r="BN80">
        <v>2.88</v>
      </c>
      <c r="BO80">
        <v>66.45</v>
      </c>
      <c r="BP80">
        <v>0</v>
      </c>
      <c r="BQ80">
        <v>90.28</v>
      </c>
      <c r="BR80">
        <v>0</v>
      </c>
      <c r="BS80">
        <v>240.1</v>
      </c>
      <c r="BT80">
        <v>0</v>
      </c>
      <c r="BU80">
        <v>0</v>
      </c>
      <c r="BV80">
        <v>0</v>
      </c>
      <c r="BW80">
        <v>72.03</v>
      </c>
      <c r="BX80">
        <v>96.04</v>
      </c>
      <c r="BY80">
        <v>0</v>
      </c>
      <c r="BZ80">
        <v>96.04</v>
      </c>
      <c r="CA80">
        <v>0</v>
      </c>
      <c r="CB80">
        <v>8.16</v>
      </c>
      <c r="CC80">
        <v>192.08</v>
      </c>
      <c r="CD80">
        <v>24.01</v>
      </c>
      <c r="CE80">
        <v>14.88</v>
      </c>
      <c r="CF80">
        <v>0</v>
      </c>
      <c r="CG80">
        <v>12.65</v>
      </c>
      <c r="CH80">
        <v>0</v>
      </c>
      <c r="CI80">
        <v>0</v>
      </c>
      <c r="CJ80">
        <v>0</v>
      </c>
    </row>
    <row r="81" spans="7:88">
      <c r="G81" t="s">
        <v>123</v>
      </c>
      <c r="H81" s="73">
        <v>848.3</v>
      </c>
      <c r="I81" s="46">
        <v>396.69000000000005</v>
      </c>
      <c r="J81" s="46">
        <v>685.08</v>
      </c>
      <c r="K81" s="46">
        <v>140.47</v>
      </c>
      <c r="L81" s="46">
        <v>6.72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1.92</v>
      </c>
      <c r="X81">
        <v>10.56</v>
      </c>
      <c r="Y81">
        <v>96.04</v>
      </c>
      <c r="Z81">
        <v>4.8</v>
      </c>
      <c r="AA81">
        <v>0</v>
      </c>
      <c r="AB81">
        <v>37.1</v>
      </c>
      <c r="AC81">
        <v>0.97</v>
      </c>
      <c r="AD81">
        <v>0</v>
      </c>
      <c r="AE81">
        <v>0</v>
      </c>
      <c r="AF81">
        <v>21.13</v>
      </c>
      <c r="AG81">
        <v>0.82</v>
      </c>
      <c r="AH81">
        <v>6.13</v>
      </c>
      <c r="AI81">
        <v>0</v>
      </c>
      <c r="AJ81">
        <v>0.48</v>
      </c>
      <c r="AK81">
        <v>24.01</v>
      </c>
      <c r="AL81">
        <v>0</v>
      </c>
      <c r="AM81">
        <v>19.21</v>
      </c>
      <c r="AN81">
        <v>37.1</v>
      </c>
      <c r="AO81">
        <v>43.22</v>
      </c>
      <c r="AP81">
        <v>37.1</v>
      </c>
      <c r="AQ81">
        <v>0</v>
      </c>
      <c r="AR81">
        <v>0</v>
      </c>
      <c r="AS81">
        <v>29.97</v>
      </c>
      <c r="AT81">
        <v>96.04</v>
      </c>
      <c r="AU81">
        <v>0.67</v>
      </c>
      <c r="AV81">
        <v>0.87</v>
      </c>
      <c r="AW81">
        <v>47.5</v>
      </c>
      <c r="AX81">
        <v>134.46</v>
      </c>
      <c r="AY81">
        <v>48.02</v>
      </c>
      <c r="AZ81">
        <v>23.93</v>
      </c>
      <c r="BA81">
        <v>64.540000000000006</v>
      </c>
      <c r="BB81">
        <v>83.73</v>
      </c>
      <c r="BC81">
        <v>0.61</v>
      </c>
      <c r="BD81">
        <v>27.85</v>
      </c>
      <c r="BE81">
        <v>24.01</v>
      </c>
      <c r="BF81">
        <v>163.51</v>
      </c>
      <c r="BG81">
        <v>0</v>
      </c>
      <c r="BH81">
        <v>1.58</v>
      </c>
      <c r="BI81">
        <v>24.01</v>
      </c>
      <c r="BJ81">
        <v>0.52</v>
      </c>
      <c r="BK81">
        <v>0.87</v>
      </c>
      <c r="BL81">
        <v>0.36</v>
      </c>
      <c r="BM81">
        <v>48.02</v>
      </c>
      <c r="BN81">
        <v>2.88</v>
      </c>
      <c r="BO81">
        <v>66.45</v>
      </c>
      <c r="BP81">
        <v>0</v>
      </c>
      <c r="BQ81">
        <v>90.28</v>
      </c>
      <c r="BR81">
        <v>0</v>
      </c>
      <c r="BS81">
        <v>240.1</v>
      </c>
      <c r="BT81">
        <v>0</v>
      </c>
      <c r="BU81">
        <v>0</v>
      </c>
      <c r="BV81">
        <v>0</v>
      </c>
      <c r="BW81">
        <v>72.03</v>
      </c>
      <c r="BX81">
        <v>96.04</v>
      </c>
      <c r="BY81">
        <v>0</v>
      </c>
      <c r="BZ81">
        <v>96.04</v>
      </c>
      <c r="CA81">
        <v>0</v>
      </c>
      <c r="CB81">
        <v>8.16</v>
      </c>
      <c r="CC81">
        <v>192.08</v>
      </c>
      <c r="CD81">
        <v>24.01</v>
      </c>
      <c r="CE81">
        <v>14.88</v>
      </c>
      <c r="CF81">
        <v>0</v>
      </c>
      <c r="CG81">
        <v>12.65</v>
      </c>
      <c r="CH81">
        <v>0</v>
      </c>
      <c r="CI81">
        <v>0</v>
      </c>
      <c r="CJ81">
        <v>0</v>
      </c>
    </row>
    <row r="82" spans="7:88">
      <c r="G82" t="s">
        <v>124</v>
      </c>
      <c r="H82" s="73">
        <v>848.3</v>
      </c>
      <c r="I82" s="46">
        <v>396.69000000000005</v>
      </c>
      <c r="J82" s="46">
        <v>685.08</v>
      </c>
      <c r="K82" s="46">
        <v>140.47</v>
      </c>
      <c r="L82" s="46">
        <v>6.72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1.92</v>
      </c>
      <c r="X82">
        <v>10.56</v>
      </c>
      <c r="Y82">
        <v>96.04</v>
      </c>
      <c r="Z82">
        <v>4.8</v>
      </c>
      <c r="AA82">
        <v>0</v>
      </c>
      <c r="AB82">
        <v>37.1</v>
      </c>
      <c r="AC82">
        <v>0.97</v>
      </c>
      <c r="AD82">
        <v>0</v>
      </c>
      <c r="AE82">
        <v>0</v>
      </c>
      <c r="AF82">
        <v>21.13</v>
      </c>
      <c r="AG82">
        <v>0.82</v>
      </c>
      <c r="AH82">
        <v>6.13</v>
      </c>
      <c r="AI82">
        <v>0</v>
      </c>
      <c r="AJ82">
        <v>0.48</v>
      </c>
      <c r="AK82">
        <v>24.01</v>
      </c>
      <c r="AL82">
        <v>0</v>
      </c>
      <c r="AM82">
        <v>19.21</v>
      </c>
      <c r="AN82">
        <v>37.1</v>
      </c>
      <c r="AO82">
        <v>43.22</v>
      </c>
      <c r="AP82">
        <v>37.1</v>
      </c>
      <c r="AQ82">
        <v>0</v>
      </c>
      <c r="AR82">
        <v>0</v>
      </c>
      <c r="AS82">
        <v>29.97</v>
      </c>
      <c r="AT82">
        <v>96.04</v>
      </c>
      <c r="AU82">
        <v>0.67</v>
      </c>
      <c r="AV82">
        <v>0.87</v>
      </c>
      <c r="AW82">
        <v>47.5</v>
      </c>
      <c r="AX82">
        <v>134.46</v>
      </c>
      <c r="AY82">
        <v>48.02</v>
      </c>
      <c r="AZ82">
        <v>23.93</v>
      </c>
      <c r="BA82">
        <v>64.540000000000006</v>
      </c>
      <c r="BB82">
        <v>83.73</v>
      </c>
      <c r="BC82">
        <v>0.61</v>
      </c>
      <c r="BD82">
        <v>27.85</v>
      </c>
      <c r="BE82">
        <v>24.01</v>
      </c>
      <c r="BF82">
        <v>163.51</v>
      </c>
      <c r="BG82">
        <v>0</v>
      </c>
      <c r="BH82">
        <v>1.58</v>
      </c>
      <c r="BI82">
        <v>24.01</v>
      </c>
      <c r="BJ82">
        <v>0.52</v>
      </c>
      <c r="BK82">
        <v>0.87</v>
      </c>
      <c r="BL82">
        <v>0.36</v>
      </c>
      <c r="BM82">
        <v>48.02</v>
      </c>
      <c r="BN82">
        <v>2.88</v>
      </c>
      <c r="BO82">
        <v>66.45</v>
      </c>
      <c r="BP82">
        <v>0</v>
      </c>
      <c r="BQ82">
        <v>90.28</v>
      </c>
      <c r="BR82">
        <v>0</v>
      </c>
      <c r="BS82">
        <v>240.1</v>
      </c>
      <c r="BT82">
        <v>0</v>
      </c>
      <c r="BU82">
        <v>0</v>
      </c>
      <c r="BV82">
        <v>0</v>
      </c>
      <c r="BW82">
        <v>72.03</v>
      </c>
      <c r="BX82">
        <v>96.04</v>
      </c>
      <c r="BY82">
        <v>0</v>
      </c>
      <c r="BZ82">
        <v>96.04</v>
      </c>
      <c r="CA82">
        <v>0</v>
      </c>
      <c r="CB82">
        <v>8.16</v>
      </c>
      <c r="CC82">
        <v>192.08</v>
      </c>
      <c r="CD82">
        <v>24.01</v>
      </c>
      <c r="CE82">
        <v>14.88</v>
      </c>
      <c r="CF82">
        <v>0</v>
      </c>
      <c r="CG82">
        <v>12.65</v>
      </c>
      <c r="CH82">
        <v>0</v>
      </c>
      <c r="CI82">
        <v>0</v>
      </c>
      <c r="CJ82">
        <v>0</v>
      </c>
    </row>
    <row r="83" spans="7:88">
      <c r="G83" t="s">
        <v>125</v>
      </c>
      <c r="H83" s="73">
        <v>872.34999999999991</v>
      </c>
      <c r="I83" s="46">
        <v>396.69000000000005</v>
      </c>
      <c r="J83" s="46">
        <v>685.08</v>
      </c>
      <c r="K83" s="46">
        <v>140.47</v>
      </c>
      <c r="L83" s="46">
        <v>6.72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1.92</v>
      </c>
      <c r="X83">
        <v>10.56</v>
      </c>
      <c r="Y83">
        <v>96.04</v>
      </c>
      <c r="Z83">
        <v>4.8</v>
      </c>
      <c r="AA83">
        <v>0</v>
      </c>
      <c r="AB83">
        <v>37.1</v>
      </c>
      <c r="AC83">
        <v>0.97</v>
      </c>
      <c r="AD83">
        <v>0</v>
      </c>
      <c r="AE83">
        <v>0</v>
      </c>
      <c r="AF83">
        <v>21.13</v>
      </c>
      <c r="AG83">
        <v>0.86</v>
      </c>
      <c r="AH83">
        <v>6.13</v>
      </c>
      <c r="AI83">
        <v>0</v>
      </c>
      <c r="AJ83">
        <v>0.48</v>
      </c>
      <c r="AK83">
        <v>24.01</v>
      </c>
      <c r="AL83">
        <v>0</v>
      </c>
      <c r="AM83">
        <v>19.21</v>
      </c>
      <c r="AN83">
        <v>37.1</v>
      </c>
      <c r="AO83">
        <v>43.22</v>
      </c>
      <c r="AP83">
        <v>37.1</v>
      </c>
      <c r="AQ83">
        <v>0</v>
      </c>
      <c r="AR83">
        <v>0</v>
      </c>
      <c r="AS83">
        <v>29.97</v>
      </c>
      <c r="AT83">
        <v>96.04</v>
      </c>
      <c r="AU83">
        <v>0.67</v>
      </c>
      <c r="AV83">
        <v>0.87</v>
      </c>
      <c r="AW83">
        <v>47.5</v>
      </c>
      <c r="AX83">
        <v>134.46</v>
      </c>
      <c r="AY83">
        <v>48.02</v>
      </c>
      <c r="AZ83">
        <v>23.93</v>
      </c>
      <c r="BA83">
        <v>64.540000000000006</v>
      </c>
      <c r="BB83">
        <v>83.73</v>
      </c>
      <c r="BC83">
        <v>0.61</v>
      </c>
      <c r="BD83">
        <v>27.85</v>
      </c>
      <c r="BE83">
        <v>24.01</v>
      </c>
      <c r="BF83">
        <v>163.51</v>
      </c>
      <c r="BG83">
        <v>0</v>
      </c>
      <c r="BH83">
        <v>1.58</v>
      </c>
      <c r="BI83">
        <v>24.01</v>
      </c>
      <c r="BJ83">
        <v>0.52</v>
      </c>
      <c r="BK83">
        <v>0.87</v>
      </c>
      <c r="BL83">
        <v>0.36</v>
      </c>
      <c r="BM83">
        <v>48.02</v>
      </c>
      <c r="BN83">
        <v>2.88</v>
      </c>
      <c r="BO83">
        <v>66.45</v>
      </c>
      <c r="BP83">
        <v>0</v>
      </c>
      <c r="BQ83">
        <v>90.28</v>
      </c>
      <c r="BR83">
        <v>0</v>
      </c>
      <c r="BS83">
        <v>240.1</v>
      </c>
      <c r="BT83">
        <v>0</v>
      </c>
      <c r="BU83">
        <v>0</v>
      </c>
      <c r="BV83">
        <v>0</v>
      </c>
      <c r="BW83">
        <v>72.03</v>
      </c>
      <c r="BX83">
        <v>96.04</v>
      </c>
      <c r="BY83">
        <v>0</v>
      </c>
      <c r="BZ83">
        <v>96.04</v>
      </c>
      <c r="CA83">
        <v>0</v>
      </c>
      <c r="CB83">
        <v>8.16</v>
      </c>
      <c r="CC83">
        <v>192.08</v>
      </c>
      <c r="CD83">
        <v>24.01</v>
      </c>
      <c r="CE83">
        <v>14.88</v>
      </c>
      <c r="CF83">
        <v>0</v>
      </c>
      <c r="CG83">
        <v>12.65</v>
      </c>
      <c r="CH83">
        <v>24.01</v>
      </c>
      <c r="CI83">
        <v>0</v>
      </c>
      <c r="CJ83">
        <v>0</v>
      </c>
    </row>
    <row r="84" spans="7:88">
      <c r="G84" t="s">
        <v>126</v>
      </c>
      <c r="H84" s="73">
        <v>872.34999999999991</v>
      </c>
      <c r="I84" s="46">
        <v>396.69000000000005</v>
      </c>
      <c r="J84" s="46">
        <v>685.08</v>
      </c>
      <c r="K84" s="46">
        <v>140.47</v>
      </c>
      <c r="L84" s="46">
        <v>6.72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1.92</v>
      </c>
      <c r="X84">
        <v>10.56</v>
      </c>
      <c r="Y84">
        <v>96.04</v>
      </c>
      <c r="Z84">
        <v>4.8</v>
      </c>
      <c r="AA84">
        <v>0</v>
      </c>
      <c r="AB84">
        <v>37.1</v>
      </c>
      <c r="AC84">
        <v>0.97</v>
      </c>
      <c r="AD84">
        <v>0</v>
      </c>
      <c r="AE84">
        <v>0</v>
      </c>
      <c r="AF84">
        <v>21.13</v>
      </c>
      <c r="AG84">
        <v>0.86</v>
      </c>
      <c r="AH84">
        <v>6.13</v>
      </c>
      <c r="AI84">
        <v>0</v>
      </c>
      <c r="AJ84">
        <v>0.48</v>
      </c>
      <c r="AK84">
        <v>24.01</v>
      </c>
      <c r="AL84">
        <v>0</v>
      </c>
      <c r="AM84">
        <v>19.21</v>
      </c>
      <c r="AN84">
        <v>37.1</v>
      </c>
      <c r="AO84">
        <v>43.22</v>
      </c>
      <c r="AP84">
        <v>37.1</v>
      </c>
      <c r="AQ84">
        <v>0</v>
      </c>
      <c r="AR84">
        <v>0</v>
      </c>
      <c r="AS84">
        <v>29.97</v>
      </c>
      <c r="AT84">
        <v>96.04</v>
      </c>
      <c r="AU84">
        <v>0.67</v>
      </c>
      <c r="AV84">
        <v>0.87</v>
      </c>
      <c r="AW84">
        <v>47.5</v>
      </c>
      <c r="AX84">
        <v>134.46</v>
      </c>
      <c r="AY84">
        <v>48.02</v>
      </c>
      <c r="AZ84">
        <v>23.93</v>
      </c>
      <c r="BA84">
        <v>64.540000000000006</v>
      </c>
      <c r="BB84">
        <v>83.73</v>
      </c>
      <c r="BC84">
        <v>0.61</v>
      </c>
      <c r="BD84">
        <v>27.85</v>
      </c>
      <c r="BE84">
        <v>24.01</v>
      </c>
      <c r="BF84">
        <v>163.51</v>
      </c>
      <c r="BG84">
        <v>0</v>
      </c>
      <c r="BH84">
        <v>1.58</v>
      </c>
      <c r="BI84">
        <v>24.01</v>
      </c>
      <c r="BJ84">
        <v>0.52</v>
      </c>
      <c r="BK84">
        <v>0.87</v>
      </c>
      <c r="BL84">
        <v>0.36</v>
      </c>
      <c r="BM84">
        <v>48.02</v>
      </c>
      <c r="BN84">
        <v>2.88</v>
      </c>
      <c r="BO84">
        <v>66.45</v>
      </c>
      <c r="BP84">
        <v>0</v>
      </c>
      <c r="BQ84">
        <v>90.28</v>
      </c>
      <c r="BR84">
        <v>0</v>
      </c>
      <c r="BS84">
        <v>240.1</v>
      </c>
      <c r="BT84">
        <v>0</v>
      </c>
      <c r="BU84">
        <v>0</v>
      </c>
      <c r="BV84">
        <v>0</v>
      </c>
      <c r="BW84">
        <v>72.03</v>
      </c>
      <c r="BX84">
        <v>96.04</v>
      </c>
      <c r="BY84">
        <v>0</v>
      </c>
      <c r="BZ84">
        <v>96.04</v>
      </c>
      <c r="CA84">
        <v>0</v>
      </c>
      <c r="CB84">
        <v>8.16</v>
      </c>
      <c r="CC84">
        <v>192.08</v>
      </c>
      <c r="CD84">
        <v>24.01</v>
      </c>
      <c r="CE84">
        <v>14.88</v>
      </c>
      <c r="CF84">
        <v>0</v>
      </c>
      <c r="CG84">
        <v>12.65</v>
      </c>
      <c r="CH84">
        <v>24.01</v>
      </c>
      <c r="CI84">
        <v>0</v>
      </c>
      <c r="CJ84">
        <v>0</v>
      </c>
    </row>
    <row r="85" spans="7:88">
      <c r="G85" t="s">
        <v>127</v>
      </c>
      <c r="H85" s="73">
        <v>920.36999999999989</v>
      </c>
      <c r="I85" s="46">
        <v>396.69000000000005</v>
      </c>
      <c r="J85" s="46">
        <v>685.08</v>
      </c>
      <c r="K85" s="46">
        <v>140.47</v>
      </c>
      <c r="L85" s="46">
        <v>6.72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1.92</v>
      </c>
      <c r="X85">
        <v>10.56</v>
      </c>
      <c r="Y85">
        <v>96.04</v>
      </c>
      <c r="Z85">
        <v>4.8</v>
      </c>
      <c r="AA85">
        <v>0</v>
      </c>
      <c r="AB85">
        <v>37.1</v>
      </c>
      <c r="AC85">
        <v>0.97</v>
      </c>
      <c r="AD85">
        <v>0</v>
      </c>
      <c r="AE85">
        <v>0</v>
      </c>
      <c r="AF85">
        <v>21.13</v>
      </c>
      <c r="AG85">
        <v>0.86</v>
      </c>
      <c r="AH85">
        <v>6.13</v>
      </c>
      <c r="AI85">
        <v>0</v>
      </c>
      <c r="AJ85">
        <v>0.48</v>
      </c>
      <c r="AK85">
        <v>24.01</v>
      </c>
      <c r="AL85">
        <v>0</v>
      </c>
      <c r="AM85">
        <v>19.21</v>
      </c>
      <c r="AN85">
        <v>37.1</v>
      </c>
      <c r="AO85">
        <v>43.22</v>
      </c>
      <c r="AP85">
        <v>37.1</v>
      </c>
      <c r="AQ85">
        <v>0</v>
      </c>
      <c r="AR85">
        <v>0</v>
      </c>
      <c r="AS85">
        <v>29.97</v>
      </c>
      <c r="AT85">
        <v>96.04</v>
      </c>
      <c r="AU85">
        <v>0.67</v>
      </c>
      <c r="AV85">
        <v>0.87</v>
      </c>
      <c r="AW85">
        <v>47.5</v>
      </c>
      <c r="AX85">
        <v>134.46</v>
      </c>
      <c r="AY85">
        <v>48.02</v>
      </c>
      <c r="AZ85">
        <v>23.93</v>
      </c>
      <c r="BA85">
        <v>64.540000000000006</v>
      </c>
      <c r="BB85">
        <v>83.73</v>
      </c>
      <c r="BC85">
        <v>0.61</v>
      </c>
      <c r="BD85">
        <v>27.85</v>
      </c>
      <c r="BE85">
        <v>24.01</v>
      </c>
      <c r="BF85">
        <v>163.51</v>
      </c>
      <c r="BG85">
        <v>0</v>
      </c>
      <c r="BH85">
        <v>1.58</v>
      </c>
      <c r="BI85">
        <v>24.01</v>
      </c>
      <c r="BJ85">
        <v>0.52</v>
      </c>
      <c r="BK85">
        <v>0.87</v>
      </c>
      <c r="BL85">
        <v>0.36</v>
      </c>
      <c r="BM85">
        <v>48.02</v>
      </c>
      <c r="BN85">
        <v>2.88</v>
      </c>
      <c r="BO85">
        <v>66.45</v>
      </c>
      <c r="BP85">
        <v>0</v>
      </c>
      <c r="BQ85">
        <v>90.28</v>
      </c>
      <c r="BR85">
        <v>0</v>
      </c>
      <c r="BS85">
        <v>240.1</v>
      </c>
      <c r="BT85">
        <v>0</v>
      </c>
      <c r="BU85">
        <v>0</v>
      </c>
      <c r="BV85">
        <v>0</v>
      </c>
      <c r="BW85">
        <v>72.03</v>
      </c>
      <c r="BX85">
        <v>96.04</v>
      </c>
      <c r="BY85">
        <v>48.02</v>
      </c>
      <c r="BZ85">
        <v>96.04</v>
      </c>
      <c r="CA85">
        <v>0</v>
      </c>
      <c r="CB85">
        <v>8.16</v>
      </c>
      <c r="CC85">
        <v>192.08</v>
      </c>
      <c r="CD85">
        <v>24.01</v>
      </c>
      <c r="CE85">
        <v>14.88</v>
      </c>
      <c r="CF85">
        <v>0</v>
      </c>
      <c r="CG85">
        <v>12.65</v>
      </c>
      <c r="CH85">
        <v>24.01</v>
      </c>
      <c r="CI85">
        <v>0</v>
      </c>
      <c r="CJ85">
        <v>0</v>
      </c>
    </row>
    <row r="86" spans="7:88">
      <c r="G86" t="s">
        <v>128</v>
      </c>
      <c r="H86" s="73">
        <v>920.36999999999989</v>
      </c>
      <c r="I86" s="46">
        <v>396.69000000000005</v>
      </c>
      <c r="J86" s="46">
        <v>685.08</v>
      </c>
      <c r="K86" s="46">
        <v>140.47</v>
      </c>
      <c r="L86" s="46">
        <v>6.72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1.92</v>
      </c>
      <c r="X86">
        <v>10.56</v>
      </c>
      <c r="Y86">
        <v>96.04</v>
      </c>
      <c r="Z86">
        <v>4.8</v>
      </c>
      <c r="AA86">
        <v>0</v>
      </c>
      <c r="AB86">
        <v>37.1</v>
      </c>
      <c r="AC86">
        <v>0.97</v>
      </c>
      <c r="AD86">
        <v>0</v>
      </c>
      <c r="AE86">
        <v>0</v>
      </c>
      <c r="AF86">
        <v>21.13</v>
      </c>
      <c r="AG86">
        <v>0.86</v>
      </c>
      <c r="AH86">
        <v>6.13</v>
      </c>
      <c r="AI86">
        <v>0</v>
      </c>
      <c r="AJ86">
        <v>0.48</v>
      </c>
      <c r="AK86">
        <v>24.01</v>
      </c>
      <c r="AL86">
        <v>0</v>
      </c>
      <c r="AM86">
        <v>19.21</v>
      </c>
      <c r="AN86">
        <v>37.1</v>
      </c>
      <c r="AO86">
        <v>43.22</v>
      </c>
      <c r="AP86">
        <v>37.1</v>
      </c>
      <c r="AQ86">
        <v>0</v>
      </c>
      <c r="AR86">
        <v>0</v>
      </c>
      <c r="AS86">
        <v>29.97</v>
      </c>
      <c r="AT86">
        <v>96.04</v>
      </c>
      <c r="AU86">
        <v>0.67</v>
      </c>
      <c r="AV86">
        <v>0.87</v>
      </c>
      <c r="AW86">
        <v>47.5</v>
      </c>
      <c r="AX86">
        <v>134.46</v>
      </c>
      <c r="AY86">
        <v>48.02</v>
      </c>
      <c r="AZ86">
        <v>23.93</v>
      </c>
      <c r="BA86">
        <v>64.540000000000006</v>
      </c>
      <c r="BB86">
        <v>83.73</v>
      </c>
      <c r="BC86">
        <v>0.61</v>
      </c>
      <c r="BD86">
        <v>27.85</v>
      </c>
      <c r="BE86">
        <v>24.01</v>
      </c>
      <c r="BF86">
        <v>163.51</v>
      </c>
      <c r="BG86">
        <v>0</v>
      </c>
      <c r="BH86">
        <v>1.58</v>
      </c>
      <c r="BI86">
        <v>24.01</v>
      </c>
      <c r="BJ86">
        <v>0.52</v>
      </c>
      <c r="BK86">
        <v>0.87</v>
      </c>
      <c r="BL86">
        <v>0.36</v>
      </c>
      <c r="BM86">
        <v>48.02</v>
      </c>
      <c r="BN86">
        <v>2.88</v>
      </c>
      <c r="BO86">
        <v>66.45</v>
      </c>
      <c r="BP86">
        <v>0</v>
      </c>
      <c r="BQ86">
        <v>90.28</v>
      </c>
      <c r="BR86">
        <v>0</v>
      </c>
      <c r="BS86">
        <v>240.1</v>
      </c>
      <c r="BT86">
        <v>0</v>
      </c>
      <c r="BU86">
        <v>0</v>
      </c>
      <c r="BV86">
        <v>0</v>
      </c>
      <c r="BW86">
        <v>72.03</v>
      </c>
      <c r="BX86">
        <v>96.04</v>
      </c>
      <c r="BY86">
        <v>48.02</v>
      </c>
      <c r="BZ86">
        <v>96.04</v>
      </c>
      <c r="CA86">
        <v>0</v>
      </c>
      <c r="CB86">
        <v>8.16</v>
      </c>
      <c r="CC86">
        <v>192.08</v>
      </c>
      <c r="CD86">
        <v>24.01</v>
      </c>
      <c r="CE86">
        <v>14.88</v>
      </c>
      <c r="CF86">
        <v>0</v>
      </c>
      <c r="CG86">
        <v>12.65</v>
      </c>
      <c r="CH86">
        <v>24.01</v>
      </c>
      <c r="CI86">
        <v>0</v>
      </c>
      <c r="CJ86">
        <v>0</v>
      </c>
    </row>
    <row r="87" spans="7:88">
      <c r="G87" t="s">
        <v>129</v>
      </c>
      <c r="H87" s="73">
        <v>1160.4699999999998</v>
      </c>
      <c r="I87" s="46">
        <v>396.69000000000005</v>
      </c>
      <c r="J87" s="46">
        <v>685.08</v>
      </c>
      <c r="K87" s="46">
        <v>140.47</v>
      </c>
      <c r="L87" s="46">
        <v>6.72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1.92</v>
      </c>
      <c r="X87">
        <v>10.56</v>
      </c>
      <c r="Y87">
        <v>96.04</v>
      </c>
      <c r="Z87">
        <v>4.8</v>
      </c>
      <c r="AA87">
        <v>0</v>
      </c>
      <c r="AB87">
        <v>37.1</v>
      </c>
      <c r="AC87">
        <v>0.97</v>
      </c>
      <c r="AD87">
        <v>0</v>
      </c>
      <c r="AE87">
        <v>0</v>
      </c>
      <c r="AF87">
        <v>21.13</v>
      </c>
      <c r="AG87">
        <v>0.86</v>
      </c>
      <c r="AH87">
        <v>6.13</v>
      </c>
      <c r="AI87">
        <v>0</v>
      </c>
      <c r="AJ87">
        <v>0.48</v>
      </c>
      <c r="AK87">
        <v>24.01</v>
      </c>
      <c r="AL87">
        <v>144.06</v>
      </c>
      <c r="AM87">
        <v>19.21</v>
      </c>
      <c r="AN87">
        <v>37.1</v>
      </c>
      <c r="AO87">
        <v>43.22</v>
      </c>
      <c r="AP87">
        <v>37.1</v>
      </c>
      <c r="AQ87">
        <v>0</v>
      </c>
      <c r="AR87">
        <v>0</v>
      </c>
      <c r="AS87">
        <v>29.97</v>
      </c>
      <c r="AT87">
        <v>96.04</v>
      </c>
      <c r="AU87">
        <v>0.67</v>
      </c>
      <c r="AV87">
        <v>0.87</v>
      </c>
      <c r="AW87">
        <v>47.5</v>
      </c>
      <c r="AX87">
        <v>134.46</v>
      </c>
      <c r="AY87">
        <v>48.02</v>
      </c>
      <c r="AZ87">
        <v>23.93</v>
      </c>
      <c r="BA87">
        <v>64.540000000000006</v>
      </c>
      <c r="BB87">
        <v>83.73</v>
      </c>
      <c r="BC87">
        <v>0.61</v>
      </c>
      <c r="BD87">
        <v>27.85</v>
      </c>
      <c r="BE87">
        <v>24.01</v>
      </c>
      <c r="BF87">
        <v>163.51</v>
      </c>
      <c r="BG87">
        <v>0</v>
      </c>
      <c r="BH87">
        <v>1.58</v>
      </c>
      <c r="BI87">
        <v>24.01</v>
      </c>
      <c r="BJ87">
        <v>0.52</v>
      </c>
      <c r="BK87">
        <v>0.87</v>
      </c>
      <c r="BL87">
        <v>0.36</v>
      </c>
      <c r="BM87">
        <v>48.02</v>
      </c>
      <c r="BN87">
        <v>2.88</v>
      </c>
      <c r="BO87">
        <v>66.45</v>
      </c>
      <c r="BP87">
        <v>0</v>
      </c>
      <c r="BQ87">
        <v>90.28</v>
      </c>
      <c r="BR87">
        <v>0</v>
      </c>
      <c r="BS87">
        <v>240.1</v>
      </c>
      <c r="BT87">
        <v>0</v>
      </c>
      <c r="BU87">
        <v>0</v>
      </c>
      <c r="BV87">
        <v>0</v>
      </c>
      <c r="BW87">
        <v>72.03</v>
      </c>
      <c r="BX87">
        <v>96.04</v>
      </c>
      <c r="BY87">
        <v>144.06</v>
      </c>
      <c r="BZ87">
        <v>96.04</v>
      </c>
      <c r="CA87">
        <v>0</v>
      </c>
      <c r="CB87">
        <v>8.16</v>
      </c>
      <c r="CC87">
        <v>192.08</v>
      </c>
      <c r="CD87">
        <v>24.01</v>
      </c>
      <c r="CE87">
        <v>14.88</v>
      </c>
      <c r="CF87">
        <v>0</v>
      </c>
      <c r="CG87">
        <v>12.65</v>
      </c>
      <c r="CH87">
        <v>24.01</v>
      </c>
      <c r="CI87">
        <v>0</v>
      </c>
      <c r="CJ87">
        <v>0</v>
      </c>
    </row>
    <row r="88" spans="7:88">
      <c r="G88" t="s">
        <v>130</v>
      </c>
      <c r="H88" s="73">
        <v>1160.4699999999998</v>
      </c>
      <c r="I88" s="46">
        <v>396.69000000000005</v>
      </c>
      <c r="J88" s="46">
        <v>685.08</v>
      </c>
      <c r="K88" s="46">
        <v>140.47</v>
      </c>
      <c r="L88" s="46">
        <v>6.72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1.92</v>
      </c>
      <c r="X88">
        <v>10.56</v>
      </c>
      <c r="Y88">
        <v>96.04</v>
      </c>
      <c r="Z88">
        <v>4.8</v>
      </c>
      <c r="AA88">
        <v>0</v>
      </c>
      <c r="AB88">
        <v>37.1</v>
      </c>
      <c r="AC88">
        <v>0.97</v>
      </c>
      <c r="AD88">
        <v>0</v>
      </c>
      <c r="AE88">
        <v>0</v>
      </c>
      <c r="AF88">
        <v>21.13</v>
      </c>
      <c r="AG88">
        <v>0.86</v>
      </c>
      <c r="AH88">
        <v>6.13</v>
      </c>
      <c r="AI88">
        <v>0</v>
      </c>
      <c r="AJ88">
        <v>0.48</v>
      </c>
      <c r="AK88">
        <v>24.01</v>
      </c>
      <c r="AL88">
        <v>144.06</v>
      </c>
      <c r="AM88">
        <v>19.21</v>
      </c>
      <c r="AN88">
        <v>37.1</v>
      </c>
      <c r="AO88">
        <v>43.22</v>
      </c>
      <c r="AP88">
        <v>37.1</v>
      </c>
      <c r="AQ88">
        <v>0</v>
      </c>
      <c r="AR88">
        <v>0</v>
      </c>
      <c r="AS88">
        <v>29.97</v>
      </c>
      <c r="AT88">
        <v>96.04</v>
      </c>
      <c r="AU88">
        <v>0.67</v>
      </c>
      <c r="AV88">
        <v>0.87</v>
      </c>
      <c r="AW88">
        <v>47.5</v>
      </c>
      <c r="AX88">
        <v>134.46</v>
      </c>
      <c r="AY88">
        <v>48.02</v>
      </c>
      <c r="AZ88">
        <v>23.93</v>
      </c>
      <c r="BA88">
        <v>64.540000000000006</v>
      </c>
      <c r="BB88">
        <v>83.73</v>
      </c>
      <c r="BC88">
        <v>0.61</v>
      </c>
      <c r="BD88">
        <v>27.85</v>
      </c>
      <c r="BE88">
        <v>24.01</v>
      </c>
      <c r="BF88">
        <v>163.51</v>
      </c>
      <c r="BG88">
        <v>0</v>
      </c>
      <c r="BH88">
        <v>1.58</v>
      </c>
      <c r="BI88">
        <v>24.01</v>
      </c>
      <c r="BJ88">
        <v>0.52</v>
      </c>
      <c r="BK88">
        <v>0.87</v>
      </c>
      <c r="BL88">
        <v>0.36</v>
      </c>
      <c r="BM88">
        <v>48.02</v>
      </c>
      <c r="BN88">
        <v>2.88</v>
      </c>
      <c r="BO88">
        <v>66.45</v>
      </c>
      <c r="BP88">
        <v>0</v>
      </c>
      <c r="BQ88">
        <v>90.28</v>
      </c>
      <c r="BR88">
        <v>0</v>
      </c>
      <c r="BS88">
        <v>240.1</v>
      </c>
      <c r="BT88">
        <v>0</v>
      </c>
      <c r="BU88">
        <v>0</v>
      </c>
      <c r="BV88">
        <v>0</v>
      </c>
      <c r="BW88">
        <v>72.03</v>
      </c>
      <c r="BX88">
        <v>96.04</v>
      </c>
      <c r="BY88">
        <v>144.06</v>
      </c>
      <c r="BZ88">
        <v>96.04</v>
      </c>
      <c r="CA88">
        <v>0</v>
      </c>
      <c r="CB88">
        <v>8.16</v>
      </c>
      <c r="CC88">
        <v>192.08</v>
      </c>
      <c r="CD88">
        <v>24.01</v>
      </c>
      <c r="CE88">
        <v>14.88</v>
      </c>
      <c r="CF88">
        <v>0</v>
      </c>
      <c r="CG88">
        <v>12.65</v>
      </c>
      <c r="CH88">
        <v>24.01</v>
      </c>
      <c r="CI88">
        <v>0</v>
      </c>
      <c r="CJ88">
        <v>0</v>
      </c>
    </row>
    <row r="89" spans="7:88">
      <c r="G89" t="s">
        <v>131</v>
      </c>
      <c r="H89" s="73">
        <v>1160.4699999999998</v>
      </c>
      <c r="I89" s="46">
        <v>396.69000000000005</v>
      </c>
      <c r="J89" s="46">
        <v>685.08</v>
      </c>
      <c r="K89" s="46">
        <v>140.47</v>
      </c>
      <c r="L89" s="46">
        <v>6.72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1.92</v>
      </c>
      <c r="X89">
        <v>10.56</v>
      </c>
      <c r="Y89">
        <v>96.04</v>
      </c>
      <c r="Z89">
        <v>4.8</v>
      </c>
      <c r="AA89">
        <v>0</v>
      </c>
      <c r="AB89">
        <v>37.1</v>
      </c>
      <c r="AC89">
        <v>0.97</v>
      </c>
      <c r="AD89">
        <v>0</v>
      </c>
      <c r="AE89">
        <v>0</v>
      </c>
      <c r="AF89">
        <v>21.13</v>
      </c>
      <c r="AG89">
        <v>0.86</v>
      </c>
      <c r="AH89">
        <v>6.13</v>
      </c>
      <c r="AI89">
        <v>0</v>
      </c>
      <c r="AJ89">
        <v>0.48</v>
      </c>
      <c r="AK89">
        <v>24.01</v>
      </c>
      <c r="AL89">
        <v>144.06</v>
      </c>
      <c r="AM89">
        <v>19.21</v>
      </c>
      <c r="AN89">
        <v>37.1</v>
      </c>
      <c r="AO89">
        <v>43.22</v>
      </c>
      <c r="AP89">
        <v>37.1</v>
      </c>
      <c r="AQ89">
        <v>0</v>
      </c>
      <c r="AR89">
        <v>0</v>
      </c>
      <c r="AS89">
        <v>29.97</v>
      </c>
      <c r="AT89">
        <v>96.04</v>
      </c>
      <c r="AU89">
        <v>0.67</v>
      </c>
      <c r="AV89">
        <v>0.87</v>
      </c>
      <c r="AW89">
        <v>47.5</v>
      </c>
      <c r="AX89">
        <v>134.46</v>
      </c>
      <c r="AY89">
        <v>48.02</v>
      </c>
      <c r="AZ89">
        <v>23.93</v>
      </c>
      <c r="BA89">
        <v>64.540000000000006</v>
      </c>
      <c r="BB89">
        <v>83.73</v>
      </c>
      <c r="BC89">
        <v>0.61</v>
      </c>
      <c r="BD89">
        <v>27.85</v>
      </c>
      <c r="BE89">
        <v>24.01</v>
      </c>
      <c r="BF89">
        <v>163.51</v>
      </c>
      <c r="BG89">
        <v>0</v>
      </c>
      <c r="BH89">
        <v>1.58</v>
      </c>
      <c r="BI89">
        <v>24.01</v>
      </c>
      <c r="BJ89">
        <v>0.52</v>
      </c>
      <c r="BK89">
        <v>0.87</v>
      </c>
      <c r="BL89">
        <v>0.36</v>
      </c>
      <c r="BM89">
        <v>48.02</v>
      </c>
      <c r="BN89">
        <v>2.88</v>
      </c>
      <c r="BO89">
        <v>66.45</v>
      </c>
      <c r="BP89">
        <v>0</v>
      </c>
      <c r="BQ89">
        <v>90.28</v>
      </c>
      <c r="BR89">
        <v>0</v>
      </c>
      <c r="BS89">
        <v>240.1</v>
      </c>
      <c r="BT89">
        <v>0</v>
      </c>
      <c r="BU89">
        <v>0</v>
      </c>
      <c r="BV89">
        <v>0</v>
      </c>
      <c r="BW89">
        <v>72.03</v>
      </c>
      <c r="BX89">
        <v>96.04</v>
      </c>
      <c r="BY89">
        <v>144.06</v>
      </c>
      <c r="BZ89">
        <v>96.04</v>
      </c>
      <c r="CA89">
        <v>0</v>
      </c>
      <c r="CB89">
        <v>8.16</v>
      </c>
      <c r="CC89">
        <v>192.08</v>
      </c>
      <c r="CD89">
        <v>24.01</v>
      </c>
      <c r="CE89">
        <v>14.88</v>
      </c>
      <c r="CF89">
        <v>0</v>
      </c>
      <c r="CG89">
        <v>12.65</v>
      </c>
      <c r="CH89">
        <v>24.01</v>
      </c>
      <c r="CI89">
        <v>0</v>
      </c>
      <c r="CJ89">
        <v>0</v>
      </c>
    </row>
    <row r="90" spans="7:88">
      <c r="G90" t="s">
        <v>132</v>
      </c>
      <c r="H90" s="73">
        <v>1160.4699999999998</v>
      </c>
      <c r="I90" s="46">
        <v>396.69000000000005</v>
      </c>
      <c r="J90" s="46">
        <v>685.08</v>
      </c>
      <c r="K90" s="46">
        <v>140.47</v>
      </c>
      <c r="L90" s="46">
        <v>6.72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1.92</v>
      </c>
      <c r="X90">
        <v>10.56</v>
      </c>
      <c r="Y90">
        <v>96.04</v>
      </c>
      <c r="Z90">
        <v>4.8</v>
      </c>
      <c r="AA90">
        <v>0</v>
      </c>
      <c r="AB90">
        <v>37.1</v>
      </c>
      <c r="AC90">
        <v>0.97</v>
      </c>
      <c r="AD90">
        <v>0</v>
      </c>
      <c r="AE90">
        <v>0</v>
      </c>
      <c r="AF90">
        <v>21.13</v>
      </c>
      <c r="AG90">
        <v>0.86</v>
      </c>
      <c r="AH90">
        <v>6.13</v>
      </c>
      <c r="AI90">
        <v>0</v>
      </c>
      <c r="AJ90">
        <v>0.48</v>
      </c>
      <c r="AK90">
        <v>24.01</v>
      </c>
      <c r="AL90">
        <v>144.06</v>
      </c>
      <c r="AM90">
        <v>19.21</v>
      </c>
      <c r="AN90">
        <v>37.1</v>
      </c>
      <c r="AO90">
        <v>43.22</v>
      </c>
      <c r="AP90">
        <v>37.1</v>
      </c>
      <c r="AQ90">
        <v>0</v>
      </c>
      <c r="AR90">
        <v>0</v>
      </c>
      <c r="AS90">
        <v>29.97</v>
      </c>
      <c r="AT90">
        <v>96.04</v>
      </c>
      <c r="AU90">
        <v>0.67</v>
      </c>
      <c r="AV90">
        <v>0.87</v>
      </c>
      <c r="AW90">
        <v>47.5</v>
      </c>
      <c r="AX90">
        <v>134.46</v>
      </c>
      <c r="AY90">
        <v>48.02</v>
      </c>
      <c r="AZ90">
        <v>23.93</v>
      </c>
      <c r="BA90">
        <v>64.540000000000006</v>
      </c>
      <c r="BB90">
        <v>83.73</v>
      </c>
      <c r="BC90">
        <v>0.61</v>
      </c>
      <c r="BD90">
        <v>27.85</v>
      </c>
      <c r="BE90">
        <v>24.01</v>
      </c>
      <c r="BF90">
        <v>163.51</v>
      </c>
      <c r="BG90">
        <v>0</v>
      </c>
      <c r="BH90">
        <v>1.58</v>
      </c>
      <c r="BI90">
        <v>24.01</v>
      </c>
      <c r="BJ90">
        <v>0.52</v>
      </c>
      <c r="BK90">
        <v>0.87</v>
      </c>
      <c r="BL90">
        <v>0.36</v>
      </c>
      <c r="BM90">
        <v>48.02</v>
      </c>
      <c r="BN90">
        <v>2.88</v>
      </c>
      <c r="BO90">
        <v>66.45</v>
      </c>
      <c r="BP90">
        <v>0</v>
      </c>
      <c r="BQ90">
        <v>90.28</v>
      </c>
      <c r="BR90">
        <v>0</v>
      </c>
      <c r="BS90">
        <v>240.1</v>
      </c>
      <c r="BT90">
        <v>0</v>
      </c>
      <c r="BU90">
        <v>0</v>
      </c>
      <c r="BV90">
        <v>0</v>
      </c>
      <c r="BW90">
        <v>72.03</v>
      </c>
      <c r="BX90">
        <v>96.04</v>
      </c>
      <c r="BY90">
        <v>144.06</v>
      </c>
      <c r="BZ90">
        <v>96.04</v>
      </c>
      <c r="CA90">
        <v>0</v>
      </c>
      <c r="CB90">
        <v>8.16</v>
      </c>
      <c r="CC90">
        <v>192.08</v>
      </c>
      <c r="CD90">
        <v>24.01</v>
      </c>
      <c r="CE90">
        <v>14.88</v>
      </c>
      <c r="CF90">
        <v>0</v>
      </c>
      <c r="CG90">
        <v>12.65</v>
      </c>
      <c r="CH90">
        <v>24.01</v>
      </c>
      <c r="CI90">
        <v>0</v>
      </c>
      <c r="CJ90">
        <v>0</v>
      </c>
    </row>
    <row r="91" spans="7:88">
      <c r="G91" t="s">
        <v>133</v>
      </c>
      <c r="H91" s="73">
        <v>1177.5199999999998</v>
      </c>
      <c r="I91" s="46">
        <v>426.85</v>
      </c>
      <c r="J91" s="46">
        <v>685.08</v>
      </c>
      <c r="K91" s="46">
        <v>140.47</v>
      </c>
      <c r="L91" s="46">
        <v>6.72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1.92</v>
      </c>
      <c r="X91">
        <v>9.6</v>
      </c>
      <c r="Y91">
        <v>96.04</v>
      </c>
      <c r="Z91">
        <v>4.8</v>
      </c>
      <c r="AA91">
        <v>54.02</v>
      </c>
      <c r="AB91">
        <v>37.1</v>
      </c>
      <c r="AC91">
        <v>0.97</v>
      </c>
      <c r="AD91">
        <v>0</v>
      </c>
      <c r="AE91">
        <v>0</v>
      </c>
      <c r="AF91">
        <v>21.13</v>
      </c>
      <c r="AG91">
        <v>0.86</v>
      </c>
      <c r="AH91">
        <v>6.13</v>
      </c>
      <c r="AI91">
        <v>0</v>
      </c>
      <c r="AJ91">
        <v>0.48</v>
      </c>
      <c r="AK91">
        <v>24.01</v>
      </c>
      <c r="AL91">
        <v>144.06</v>
      </c>
      <c r="AM91">
        <v>19.21</v>
      </c>
      <c r="AN91">
        <v>37.1</v>
      </c>
      <c r="AO91">
        <v>43.22</v>
      </c>
      <c r="AP91">
        <v>37.1</v>
      </c>
      <c r="AQ91">
        <v>18.010000000000002</v>
      </c>
      <c r="AR91">
        <v>12.15</v>
      </c>
      <c r="AS91">
        <v>29.97</v>
      </c>
      <c r="AT91">
        <v>96.04</v>
      </c>
      <c r="AU91">
        <v>0.67</v>
      </c>
      <c r="AV91">
        <v>0.87</v>
      </c>
      <c r="AW91">
        <v>47.5</v>
      </c>
      <c r="AX91">
        <v>134.46</v>
      </c>
      <c r="AY91">
        <v>48.02</v>
      </c>
      <c r="AZ91">
        <v>23.93</v>
      </c>
      <c r="BA91">
        <v>64.540000000000006</v>
      </c>
      <c r="BB91">
        <v>83.73</v>
      </c>
      <c r="BC91">
        <v>0.61</v>
      </c>
      <c r="BD91">
        <v>27.85</v>
      </c>
      <c r="BE91">
        <v>24.01</v>
      </c>
      <c r="BF91">
        <v>163.51</v>
      </c>
      <c r="BG91">
        <v>0</v>
      </c>
      <c r="BH91">
        <v>1.58</v>
      </c>
      <c r="BI91">
        <v>24.01</v>
      </c>
      <c r="BJ91">
        <v>0.52</v>
      </c>
      <c r="BK91">
        <v>0.87</v>
      </c>
      <c r="BL91">
        <v>0.36</v>
      </c>
      <c r="BM91">
        <v>48.02</v>
      </c>
      <c r="BN91">
        <v>2.88</v>
      </c>
      <c r="BO91">
        <v>66.45</v>
      </c>
      <c r="BP91">
        <v>0</v>
      </c>
      <c r="BQ91">
        <v>90.28</v>
      </c>
      <c r="BR91">
        <v>0</v>
      </c>
      <c r="BS91">
        <v>240.1</v>
      </c>
      <c r="BT91">
        <v>0</v>
      </c>
      <c r="BU91">
        <v>0</v>
      </c>
      <c r="BV91">
        <v>0</v>
      </c>
      <c r="BW91">
        <v>36.020000000000003</v>
      </c>
      <c r="BX91">
        <v>96.04</v>
      </c>
      <c r="BY91">
        <v>144.06</v>
      </c>
      <c r="BZ91">
        <v>96.04</v>
      </c>
      <c r="CA91">
        <v>0</v>
      </c>
      <c r="CB91">
        <v>8.16</v>
      </c>
      <c r="CC91">
        <v>192.08</v>
      </c>
      <c r="CD91">
        <v>24.01</v>
      </c>
      <c r="CE91">
        <v>14.88</v>
      </c>
      <c r="CF91">
        <v>0</v>
      </c>
      <c r="CG91">
        <v>12.65</v>
      </c>
      <c r="CH91">
        <v>24.01</v>
      </c>
      <c r="CI91">
        <v>0</v>
      </c>
      <c r="CJ91">
        <v>0</v>
      </c>
    </row>
    <row r="92" spans="7:88">
      <c r="G92" t="s">
        <v>134</v>
      </c>
      <c r="H92" s="73">
        <v>1177.5199999999998</v>
      </c>
      <c r="I92" s="46">
        <v>426.85</v>
      </c>
      <c r="J92" s="46">
        <v>685.08</v>
      </c>
      <c r="K92" s="46">
        <v>140.47</v>
      </c>
      <c r="L92" s="46">
        <v>6.72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1.92</v>
      </c>
      <c r="X92">
        <v>9.6</v>
      </c>
      <c r="Y92">
        <v>96.04</v>
      </c>
      <c r="Z92">
        <v>4.8</v>
      </c>
      <c r="AA92">
        <v>54.02</v>
      </c>
      <c r="AB92">
        <v>37.1</v>
      </c>
      <c r="AC92">
        <v>0.97</v>
      </c>
      <c r="AD92">
        <v>0</v>
      </c>
      <c r="AE92">
        <v>0</v>
      </c>
      <c r="AF92">
        <v>21.13</v>
      </c>
      <c r="AG92">
        <v>0.86</v>
      </c>
      <c r="AH92">
        <v>6.13</v>
      </c>
      <c r="AI92">
        <v>0</v>
      </c>
      <c r="AJ92">
        <v>0.48</v>
      </c>
      <c r="AK92">
        <v>24.01</v>
      </c>
      <c r="AL92">
        <v>144.06</v>
      </c>
      <c r="AM92">
        <v>19.21</v>
      </c>
      <c r="AN92">
        <v>37.1</v>
      </c>
      <c r="AO92">
        <v>43.22</v>
      </c>
      <c r="AP92">
        <v>37.1</v>
      </c>
      <c r="AQ92">
        <v>18.010000000000002</v>
      </c>
      <c r="AR92">
        <v>12.15</v>
      </c>
      <c r="AS92">
        <v>29.97</v>
      </c>
      <c r="AT92">
        <v>96.04</v>
      </c>
      <c r="AU92">
        <v>0.67</v>
      </c>
      <c r="AV92">
        <v>0.87</v>
      </c>
      <c r="AW92">
        <v>47.5</v>
      </c>
      <c r="AX92">
        <v>134.46</v>
      </c>
      <c r="AY92">
        <v>48.02</v>
      </c>
      <c r="AZ92">
        <v>23.93</v>
      </c>
      <c r="BA92">
        <v>64.540000000000006</v>
      </c>
      <c r="BB92">
        <v>83.73</v>
      </c>
      <c r="BC92">
        <v>0.61</v>
      </c>
      <c r="BD92">
        <v>27.85</v>
      </c>
      <c r="BE92">
        <v>24.01</v>
      </c>
      <c r="BF92">
        <v>163.51</v>
      </c>
      <c r="BG92">
        <v>0</v>
      </c>
      <c r="BH92">
        <v>1.58</v>
      </c>
      <c r="BI92">
        <v>24.01</v>
      </c>
      <c r="BJ92">
        <v>0.52</v>
      </c>
      <c r="BK92">
        <v>0.87</v>
      </c>
      <c r="BL92">
        <v>0.36</v>
      </c>
      <c r="BM92">
        <v>48.02</v>
      </c>
      <c r="BN92">
        <v>2.88</v>
      </c>
      <c r="BO92">
        <v>66.45</v>
      </c>
      <c r="BP92">
        <v>0</v>
      </c>
      <c r="BQ92">
        <v>90.28</v>
      </c>
      <c r="BR92">
        <v>0</v>
      </c>
      <c r="BS92">
        <v>240.1</v>
      </c>
      <c r="BT92">
        <v>0</v>
      </c>
      <c r="BU92">
        <v>0</v>
      </c>
      <c r="BV92">
        <v>0</v>
      </c>
      <c r="BW92">
        <v>36.020000000000003</v>
      </c>
      <c r="BX92">
        <v>96.04</v>
      </c>
      <c r="BY92">
        <v>144.06</v>
      </c>
      <c r="BZ92">
        <v>96.04</v>
      </c>
      <c r="CA92">
        <v>0</v>
      </c>
      <c r="CB92">
        <v>8.16</v>
      </c>
      <c r="CC92">
        <v>192.08</v>
      </c>
      <c r="CD92">
        <v>24.01</v>
      </c>
      <c r="CE92">
        <v>14.88</v>
      </c>
      <c r="CF92">
        <v>0</v>
      </c>
      <c r="CG92">
        <v>12.65</v>
      </c>
      <c r="CH92">
        <v>24.01</v>
      </c>
      <c r="CI92">
        <v>0</v>
      </c>
      <c r="CJ92">
        <v>0</v>
      </c>
    </row>
    <row r="93" spans="7:88">
      <c r="G93" t="s">
        <v>135</v>
      </c>
      <c r="H93" s="73">
        <v>1177.5199999999998</v>
      </c>
      <c r="I93" s="46">
        <v>450.86</v>
      </c>
      <c r="J93" s="46">
        <v>685.08</v>
      </c>
      <c r="K93" s="46">
        <v>140.47</v>
      </c>
      <c r="L93" s="46">
        <v>6.72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1.92</v>
      </c>
      <c r="X93">
        <v>9.6</v>
      </c>
      <c r="Y93">
        <v>96.04</v>
      </c>
      <c r="Z93">
        <v>4.8</v>
      </c>
      <c r="AA93">
        <v>54.02</v>
      </c>
      <c r="AB93">
        <v>37.1</v>
      </c>
      <c r="AC93">
        <v>0.97</v>
      </c>
      <c r="AD93">
        <v>0</v>
      </c>
      <c r="AE93">
        <v>0</v>
      </c>
      <c r="AF93">
        <v>21.13</v>
      </c>
      <c r="AG93">
        <v>0.86</v>
      </c>
      <c r="AH93">
        <v>6.13</v>
      </c>
      <c r="AI93">
        <v>0</v>
      </c>
      <c r="AJ93">
        <v>0.48</v>
      </c>
      <c r="AK93">
        <v>24.01</v>
      </c>
      <c r="AL93">
        <v>144.06</v>
      </c>
      <c r="AM93">
        <v>19.21</v>
      </c>
      <c r="AN93">
        <v>37.1</v>
      </c>
      <c r="AO93">
        <v>67.23</v>
      </c>
      <c r="AP93">
        <v>37.1</v>
      </c>
      <c r="AQ93">
        <v>18.010000000000002</v>
      </c>
      <c r="AR93">
        <v>12.15</v>
      </c>
      <c r="AS93">
        <v>29.97</v>
      </c>
      <c r="AT93">
        <v>96.04</v>
      </c>
      <c r="AU93">
        <v>0.67</v>
      </c>
      <c r="AV93">
        <v>0.87</v>
      </c>
      <c r="AW93">
        <v>47.5</v>
      </c>
      <c r="AX93">
        <v>134.46</v>
      </c>
      <c r="AY93">
        <v>48.02</v>
      </c>
      <c r="AZ93">
        <v>23.93</v>
      </c>
      <c r="BA93">
        <v>64.540000000000006</v>
      </c>
      <c r="BB93">
        <v>83.73</v>
      </c>
      <c r="BC93">
        <v>0.61</v>
      </c>
      <c r="BD93">
        <v>27.85</v>
      </c>
      <c r="BE93">
        <v>24.01</v>
      </c>
      <c r="BF93">
        <v>163.51</v>
      </c>
      <c r="BG93">
        <v>0</v>
      </c>
      <c r="BH93">
        <v>1.58</v>
      </c>
      <c r="BI93">
        <v>24.01</v>
      </c>
      <c r="BJ93">
        <v>0.52</v>
      </c>
      <c r="BK93">
        <v>0.87</v>
      </c>
      <c r="BL93">
        <v>0.36</v>
      </c>
      <c r="BM93">
        <v>48.02</v>
      </c>
      <c r="BN93">
        <v>2.88</v>
      </c>
      <c r="BO93">
        <v>66.45</v>
      </c>
      <c r="BP93">
        <v>0</v>
      </c>
      <c r="BQ93">
        <v>90.28</v>
      </c>
      <c r="BR93">
        <v>0</v>
      </c>
      <c r="BS93">
        <v>240.1</v>
      </c>
      <c r="BT93">
        <v>0</v>
      </c>
      <c r="BU93">
        <v>0</v>
      </c>
      <c r="BV93">
        <v>0</v>
      </c>
      <c r="BW93">
        <v>36.020000000000003</v>
      </c>
      <c r="BX93">
        <v>96.04</v>
      </c>
      <c r="BY93">
        <v>144.06</v>
      </c>
      <c r="BZ93">
        <v>96.04</v>
      </c>
      <c r="CA93">
        <v>0</v>
      </c>
      <c r="CB93">
        <v>8.16</v>
      </c>
      <c r="CC93">
        <v>192.08</v>
      </c>
      <c r="CD93">
        <v>24.01</v>
      </c>
      <c r="CE93">
        <v>14.88</v>
      </c>
      <c r="CF93">
        <v>0</v>
      </c>
      <c r="CG93">
        <v>12.65</v>
      </c>
      <c r="CH93">
        <v>24.01</v>
      </c>
      <c r="CI93">
        <v>0</v>
      </c>
      <c r="CJ93">
        <v>0</v>
      </c>
    </row>
    <row r="94" spans="7:88">
      <c r="G94" t="s">
        <v>136</v>
      </c>
      <c r="H94" s="73">
        <v>1177.5199999999998</v>
      </c>
      <c r="I94" s="46">
        <v>450.86</v>
      </c>
      <c r="J94" s="46">
        <v>685.08</v>
      </c>
      <c r="K94" s="46">
        <v>140.47</v>
      </c>
      <c r="L94" s="46">
        <v>6.72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1.92</v>
      </c>
      <c r="X94">
        <v>9.6</v>
      </c>
      <c r="Y94">
        <v>96.04</v>
      </c>
      <c r="Z94">
        <v>4.8</v>
      </c>
      <c r="AA94">
        <v>54.02</v>
      </c>
      <c r="AB94">
        <v>37.1</v>
      </c>
      <c r="AC94">
        <v>0.97</v>
      </c>
      <c r="AD94">
        <v>0</v>
      </c>
      <c r="AE94">
        <v>0</v>
      </c>
      <c r="AF94">
        <v>21.13</v>
      </c>
      <c r="AG94">
        <v>0.86</v>
      </c>
      <c r="AH94">
        <v>6.13</v>
      </c>
      <c r="AI94">
        <v>0</v>
      </c>
      <c r="AJ94">
        <v>0.48</v>
      </c>
      <c r="AK94">
        <v>24.01</v>
      </c>
      <c r="AL94">
        <v>144.06</v>
      </c>
      <c r="AM94">
        <v>19.21</v>
      </c>
      <c r="AN94">
        <v>37.1</v>
      </c>
      <c r="AO94">
        <v>67.23</v>
      </c>
      <c r="AP94">
        <v>37.1</v>
      </c>
      <c r="AQ94">
        <v>18.010000000000002</v>
      </c>
      <c r="AR94">
        <v>12.15</v>
      </c>
      <c r="AS94">
        <v>29.97</v>
      </c>
      <c r="AT94">
        <v>96.04</v>
      </c>
      <c r="AU94">
        <v>0.67</v>
      </c>
      <c r="AV94">
        <v>0.87</v>
      </c>
      <c r="AW94">
        <v>47.5</v>
      </c>
      <c r="AX94">
        <v>134.46</v>
      </c>
      <c r="AY94">
        <v>48.02</v>
      </c>
      <c r="AZ94">
        <v>23.93</v>
      </c>
      <c r="BA94">
        <v>64.540000000000006</v>
      </c>
      <c r="BB94">
        <v>83.73</v>
      </c>
      <c r="BC94">
        <v>0.61</v>
      </c>
      <c r="BD94">
        <v>27.85</v>
      </c>
      <c r="BE94">
        <v>24.01</v>
      </c>
      <c r="BF94">
        <v>163.51</v>
      </c>
      <c r="BG94">
        <v>0</v>
      </c>
      <c r="BH94">
        <v>1.58</v>
      </c>
      <c r="BI94">
        <v>24.01</v>
      </c>
      <c r="BJ94">
        <v>0.52</v>
      </c>
      <c r="BK94">
        <v>0.87</v>
      </c>
      <c r="BL94">
        <v>0.36</v>
      </c>
      <c r="BM94">
        <v>48.02</v>
      </c>
      <c r="BN94">
        <v>2.88</v>
      </c>
      <c r="BO94">
        <v>66.45</v>
      </c>
      <c r="BP94">
        <v>0</v>
      </c>
      <c r="BQ94">
        <v>90.28</v>
      </c>
      <c r="BR94">
        <v>0</v>
      </c>
      <c r="BS94">
        <v>240.1</v>
      </c>
      <c r="BT94">
        <v>0</v>
      </c>
      <c r="BU94">
        <v>0</v>
      </c>
      <c r="BV94">
        <v>0</v>
      </c>
      <c r="BW94">
        <v>36.020000000000003</v>
      </c>
      <c r="BX94">
        <v>96.04</v>
      </c>
      <c r="BY94">
        <v>144.06</v>
      </c>
      <c r="BZ94">
        <v>96.04</v>
      </c>
      <c r="CA94">
        <v>0</v>
      </c>
      <c r="CB94">
        <v>8.16</v>
      </c>
      <c r="CC94">
        <v>192.08</v>
      </c>
      <c r="CD94">
        <v>24.01</v>
      </c>
      <c r="CE94">
        <v>14.88</v>
      </c>
      <c r="CF94">
        <v>0</v>
      </c>
      <c r="CG94">
        <v>12.65</v>
      </c>
      <c r="CH94">
        <v>24.01</v>
      </c>
      <c r="CI94">
        <v>0</v>
      </c>
      <c r="CJ94">
        <v>0</v>
      </c>
    </row>
    <row r="95" spans="7:88">
      <c r="G95" t="s">
        <v>137</v>
      </c>
      <c r="H95" s="73">
        <v>1176.5199999999998</v>
      </c>
      <c r="I95" s="46">
        <v>450.86</v>
      </c>
      <c r="J95" s="46">
        <v>685.08</v>
      </c>
      <c r="K95" s="46">
        <v>140.47</v>
      </c>
      <c r="L95" s="46">
        <v>6.72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1.92</v>
      </c>
      <c r="X95">
        <v>8.64</v>
      </c>
      <c r="Y95">
        <v>96.04</v>
      </c>
      <c r="Z95">
        <v>4.8</v>
      </c>
      <c r="AA95">
        <v>54.02</v>
      </c>
      <c r="AB95">
        <v>37.1</v>
      </c>
      <c r="AC95">
        <v>0.97</v>
      </c>
      <c r="AD95">
        <v>0</v>
      </c>
      <c r="AE95">
        <v>0</v>
      </c>
      <c r="AF95">
        <v>21.13</v>
      </c>
      <c r="AG95">
        <v>0.82</v>
      </c>
      <c r="AH95">
        <v>6.13</v>
      </c>
      <c r="AI95">
        <v>0</v>
      </c>
      <c r="AJ95">
        <v>0.48</v>
      </c>
      <c r="AK95">
        <v>24.01</v>
      </c>
      <c r="AL95">
        <v>144.06</v>
      </c>
      <c r="AM95">
        <v>19.21</v>
      </c>
      <c r="AN95">
        <v>37.1</v>
      </c>
      <c r="AO95">
        <v>67.23</v>
      </c>
      <c r="AP95">
        <v>37.1</v>
      </c>
      <c r="AQ95">
        <v>18.010000000000002</v>
      </c>
      <c r="AR95">
        <v>12.15</v>
      </c>
      <c r="AS95">
        <v>29.97</v>
      </c>
      <c r="AT95">
        <v>96.04</v>
      </c>
      <c r="AU95">
        <v>0.67</v>
      </c>
      <c r="AV95">
        <v>0.87</v>
      </c>
      <c r="AW95">
        <v>47.5</v>
      </c>
      <c r="AX95">
        <v>134.46</v>
      </c>
      <c r="AY95">
        <v>48.02</v>
      </c>
      <c r="AZ95">
        <v>23.93</v>
      </c>
      <c r="BA95">
        <v>64.540000000000006</v>
      </c>
      <c r="BB95">
        <v>83.73</v>
      </c>
      <c r="BC95">
        <v>0.61</v>
      </c>
      <c r="BD95">
        <v>27.85</v>
      </c>
      <c r="BE95">
        <v>24.01</v>
      </c>
      <c r="BF95">
        <v>163.51</v>
      </c>
      <c r="BG95">
        <v>0</v>
      </c>
      <c r="BH95">
        <v>1.58</v>
      </c>
      <c r="BI95">
        <v>24.01</v>
      </c>
      <c r="BJ95">
        <v>0.52</v>
      </c>
      <c r="BK95">
        <v>0.87</v>
      </c>
      <c r="BL95">
        <v>0.36</v>
      </c>
      <c r="BM95">
        <v>48.02</v>
      </c>
      <c r="BN95">
        <v>2.88</v>
      </c>
      <c r="BO95">
        <v>66.45</v>
      </c>
      <c r="BP95">
        <v>0</v>
      </c>
      <c r="BQ95">
        <v>90.28</v>
      </c>
      <c r="BR95">
        <v>0</v>
      </c>
      <c r="BS95">
        <v>240.1</v>
      </c>
      <c r="BT95">
        <v>0</v>
      </c>
      <c r="BU95">
        <v>0</v>
      </c>
      <c r="BV95">
        <v>0</v>
      </c>
      <c r="BW95">
        <v>36.020000000000003</v>
      </c>
      <c r="BX95">
        <v>96.04</v>
      </c>
      <c r="BY95">
        <v>144.06</v>
      </c>
      <c r="BZ95">
        <v>96.04</v>
      </c>
      <c r="CA95">
        <v>0</v>
      </c>
      <c r="CB95">
        <v>8.16</v>
      </c>
      <c r="CC95">
        <v>192.08</v>
      </c>
      <c r="CD95">
        <v>24.01</v>
      </c>
      <c r="CE95">
        <v>14.88</v>
      </c>
      <c r="CF95">
        <v>0</v>
      </c>
      <c r="CG95">
        <v>12.65</v>
      </c>
      <c r="CH95">
        <v>24.01</v>
      </c>
      <c r="CI95">
        <v>0</v>
      </c>
      <c r="CJ95">
        <v>0</v>
      </c>
    </row>
    <row r="96" spans="7:88">
      <c r="G96" t="s">
        <v>138</v>
      </c>
      <c r="H96" s="73">
        <v>1176.5199999999998</v>
      </c>
      <c r="I96" s="46">
        <v>450.86</v>
      </c>
      <c r="J96" s="46">
        <v>685.08</v>
      </c>
      <c r="K96" s="46">
        <v>140.47</v>
      </c>
      <c r="L96" s="46">
        <v>6.72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1.92</v>
      </c>
      <c r="X96">
        <v>8.64</v>
      </c>
      <c r="Y96">
        <v>96.04</v>
      </c>
      <c r="Z96">
        <v>4.8</v>
      </c>
      <c r="AA96">
        <v>54.02</v>
      </c>
      <c r="AB96">
        <v>37.1</v>
      </c>
      <c r="AC96">
        <v>0.97</v>
      </c>
      <c r="AD96">
        <v>0</v>
      </c>
      <c r="AE96">
        <v>0</v>
      </c>
      <c r="AF96">
        <v>21.13</v>
      </c>
      <c r="AG96">
        <v>0.82</v>
      </c>
      <c r="AH96">
        <v>6.13</v>
      </c>
      <c r="AI96">
        <v>0</v>
      </c>
      <c r="AJ96">
        <v>0.48</v>
      </c>
      <c r="AK96">
        <v>24.01</v>
      </c>
      <c r="AL96">
        <v>144.06</v>
      </c>
      <c r="AM96">
        <v>19.21</v>
      </c>
      <c r="AN96">
        <v>37.1</v>
      </c>
      <c r="AO96">
        <v>67.23</v>
      </c>
      <c r="AP96">
        <v>37.1</v>
      </c>
      <c r="AQ96">
        <v>18.010000000000002</v>
      </c>
      <c r="AR96">
        <v>12.15</v>
      </c>
      <c r="AS96">
        <v>29.97</v>
      </c>
      <c r="AT96">
        <v>96.04</v>
      </c>
      <c r="AU96">
        <v>0.67</v>
      </c>
      <c r="AV96">
        <v>0.87</v>
      </c>
      <c r="AW96">
        <v>47.5</v>
      </c>
      <c r="AX96">
        <v>134.46</v>
      </c>
      <c r="AY96">
        <v>48.02</v>
      </c>
      <c r="AZ96">
        <v>23.93</v>
      </c>
      <c r="BA96">
        <v>64.540000000000006</v>
      </c>
      <c r="BB96">
        <v>83.73</v>
      </c>
      <c r="BC96">
        <v>0.61</v>
      </c>
      <c r="BD96">
        <v>27.85</v>
      </c>
      <c r="BE96">
        <v>24.01</v>
      </c>
      <c r="BF96">
        <v>163.51</v>
      </c>
      <c r="BG96">
        <v>0</v>
      </c>
      <c r="BH96">
        <v>1.58</v>
      </c>
      <c r="BI96">
        <v>24.01</v>
      </c>
      <c r="BJ96">
        <v>0.52</v>
      </c>
      <c r="BK96">
        <v>0.87</v>
      </c>
      <c r="BL96">
        <v>0.36</v>
      </c>
      <c r="BM96">
        <v>48.02</v>
      </c>
      <c r="BN96">
        <v>2.88</v>
      </c>
      <c r="BO96">
        <v>66.45</v>
      </c>
      <c r="BP96">
        <v>0</v>
      </c>
      <c r="BQ96">
        <v>90.28</v>
      </c>
      <c r="BR96">
        <v>0</v>
      </c>
      <c r="BS96">
        <v>240.1</v>
      </c>
      <c r="BT96">
        <v>0</v>
      </c>
      <c r="BU96">
        <v>0</v>
      </c>
      <c r="BV96">
        <v>0</v>
      </c>
      <c r="BW96">
        <v>36.020000000000003</v>
      </c>
      <c r="BX96">
        <v>96.04</v>
      </c>
      <c r="BY96">
        <v>144.06</v>
      </c>
      <c r="BZ96">
        <v>96.04</v>
      </c>
      <c r="CA96">
        <v>0</v>
      </c>
      <c r="CB96">
        <v>8.16</v>
      </c>
      <c r="CC96">
        <v>192.08</v>
      </c>
      <c r="CD96">
        <v>24.01</v>
      </c>
      <c r="CE96">
        <v>14.88</v>
      </c>
      <c r="CF96">
        <v>0</v>
      </c>
      <c r="CG96">
        <v>12.65</v>
      </c>
      <c r="CH96">
        <v>24.01</v>
      </c>
      <c r="CI96">
        <v>0</v>
      </c>
      <c r="CJ96">
        <v>0</v>
      </c>
    </row>
    <row r="97" spans="1:133">
      <c r="G97" t="s">
        <v>139</v>
      </c>
      <c r="H97" s="73">
        <v>1176.5199999999998</v>
      </c>
      <c r="I97" s="46">
        <v>450.86</v>
      </c>
      <c r="J97" s="46">
        <v>685.08</v>
      </c>
      <c r="K97" s="46">
        <v>140.47</v>
      </c>
      <c r="L97" s="46">
        <v>6.72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1.92</v>
      </c>
      <c r="X97">
        <v>8.64</v>
      </c>
      <c r="Y97">
        <v>96.04</v>
      </c>
      <c r="Z97">
        <v>4.8</v>
      </c>
      <c r="AA97">
        <v>54.02</v>
      </c>
      <c r="AB97">
        <v>37.1</v>
      </c>
      <c r="AC97">
        <v>0.97</v>
      </c>
      <c r="AD97">
        <v>0</v>
      </c>
      <c r="AE97">
        <v>0</v>
      </c>
      <c r="AF97">
        <v>21.13</v>
      </c>
      <c r="AG97">
        <v>0.82</v>
      </c>
      <c r="AH97">
        <v>6.13</v>
      </c>
      <c r="AI97">
        <v>0</v>
      </c>
      <c r="AJ97">
        <v>0.48</v>
      </c>
      <c r="AK97">
        <v>24.01</v>
      </c>
      <c r="AL97">
        <v>144.06</v>
      </c>
      <c r="AM97">
        <v>19.21</v>
      </c>
      <c r="AN97">
        <v>37.1</v>
      </c>
      <c r="AO97">
        <v>67.23</v>
      </c>
      <c r="AP97">
        <v>37.1</v>
      </c>
      <c r="AQ97">
        <v>18.010000000000002</v>
      </c>
      <c r="AR97">
        <v>12.15</v>
      </c>
      <c r="AS97">
        <v>29.97</v>
      </c>
      <c r="AT97">
        <v>96.04</v>
      </c>
      <c r="AU97">
        <v>0.67</v>
      </c>
      <c r="AV97">
        <v>0.87</v>
      </c>
      <c r="AW97">
        <v>47.5</v>
      </c>
      <c r="AX97">
        <v>134.46</v>
      </c>
      <c r="AY97">
        <v>48.02</v>
      </c>
      <c r="AZ97">
        <v>23.93</v>
      </c>
      <c r="BA97">
        <v>64.540000000000006</v>
      </c>
      <c r="BB97">
        <v>83.73</v>
      </c>
      <c r="BC97">
        <v>0.61</v>
      </c>
      <c r="BD97">
        <v>27.85</v>
      </c>
      <c r="BE97">
        <v>24.01</v>
      </c>
      <c r="BF97">
        <v>163.51</v>
      </c>
      <c r="BG97">
        <v>0</v>
      </c>
      <c r="BH97">
        <v>1.58</v>
      </c>
      <c r="BI97">
        <v>24.01</v>
      </c>
      <c r="BJ97">
        <v>0.52</v>
      </c>
      <c r="BK97">
        <v>0.87</v>
      </c>
      <c r="BL97">
        <v>0.36</v>
      </c>
      <c r="BM97">
        <v>48.02</v>
      </c>
      <c r="BN97">
        <v>2.88</v>
      </c>
      <c r="BO97">
        <v>66.45</v>
      </c>
      <c r="BP97">
        <v>0</v>
      </c>
      <c r="BQ97">
        <v>90.28</v>
      </c>
      <c r="BR97">
        <v>0</v>
      </c>
      <c r="BS97">
        <v>240.1</v>
      </c>
      <c r="BT97">
        <v>0</v>
      </c>
      <c r="BU97">
        <v>0</v>
      </c>
      <c r="BV97">
        <v>0</v>
      </c>
      <c r="BW97">
        <v>36.020000000000003</v>
      </c>
      <c r="BX97">
        <v>96.04</v>
      </c>
      <c r="BY97">
        <v>144.06</v>
      </c>
      <c r="BZ97">
        <v>96.04</v>
      </c>
      <c r="CA97">
        <v>0</v>
      </c>
      <c r="CB97">
        <v>8.16</v>
      </c>
      <c r="CC97">
        <v>192.08</v>
      </c>
      <c r="CD97">
        <v>24.01</v>
      </c>
      <c r="CE97">
        <v>14.88</v>
      </c>
      <c r="CF97">
        <v>0</v>
      </c>
      <c r="CG97">
        <v>12.65</v>
      </c>
      <c r="CH97">
        <v>24.01</v>
      </c>
      <c r="CI97">
        <v>0</v>
      </c>
      <c r="CJ97">
        <v>0</v>
      </c>
    </row>
    <row r="98" spans="1:133">
      <c r="G98" t="s">
        <v>140</v>
      </c>
      <c r="H98" s="73">
        <v>1176.5199999999998</v>
      </c>
      <c r="I98" s="46">
        <v>450.86</v>
      </c>
      <c r="J98" s="46">
        <v>685.08</v>
      </c>
      <c r="K98" s="46">
        <v>140.47</v>
      </c>
      <c r="L98" s="46">
        <v>6.72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1.92</v>
      </c>
      <c r="X98">
        <v>8.64</v>
      </c>
      <c r="Y98">
        <v>96.04</v>
      </c>
      <c r="Z98">
        <v>4.8</v>
      </c>
      <c r="AA98">
        <v>54.02</v>
      </c>
      <c r="AB98">
        <v>37.1</v>
      </c>
      <c r="AC98">
        <v>0.97</v>
      </c>
      <c r="AD98">
        <v>0</v>
      </c>
      <c r="AE98">
        <v>0</v>
      </c>
      <c r="AF98">
        <v>21.13</v>
      </c>
      <c r="AG98">
        <v>0.82</v>
      </c>
      <c r="AH98">
        <v>6.13</v>
      </c>
      <c r="AI98">
        <v>0</v>
      </c>
      <c r="AJ98">
        <v>0.48</v>
      </c>
      <c r="AK98">
        <v>24.01</v>
      </c>
      <c r="AL98">
        <v>144.06</v>
      </c>
      <c r="AM98">
        <v>19.21</v>
      </c>
      <c r="AN98">
        <v>37.1</v>
      </c>
      <c r="AO98">
        <v>67.23</v>
      </c>
      <c r="AP98">
        <v>37.1</v>
      </c>
      <c r="AQ98">
        <v>18.010000000000002</v>
      </c>
      <c r="AR98">
        <v>12.15</v>
      </c>
      <c r="AS98">
        <v>29.97</v>
      </c>
      <c r="AT98">
        <v>96.04</v>
      </c>
      <c r="AU98">
        <v>0.67</v>
      </c>
      <c r="AV98">
        <v>0.87</v>
      </c>
      <c r="AW98">
        <v>47.5</v>
      </c>
      <c r="AX98">
        <v>134.46</v>
      </c>
      <c r="AY98">
        <v>48.02</v>
      </c>
      <c r="AZ98">
        <v>23.93</v>
      </c>
      <c r="BA98">
        <v>64.540000000000006</v>
      </c>
      <c r="BB98">
        <v>83.73</v>
      </c>
      <c r="BC98">
        <v>0.61</v>
      </c>
      <c r="BD98">
        <v>27.85</v>
      </c>
      <c r="BE98">
        <v>24.01</v>
      </c>
      <c r="BF98">
        <v>163.51</v>
      </c>
      <c r="BG98">
        <v>0</v>
      </c>
      <c r="BH98">
        <v>1.58</v>
      </c>
      <c r="BI98">
        <v>24.01</v>
      </c>
      <c r="BJ98">
        <v>0.52</v>
      </c>
      <c r="BK98">
        <v>0.87</v>
      </c>
      <c r="BL98">
        <v>0.36</v>
      </c>
      <c r="BM98">
        <v>48.02</v>
      </c>
      <c r="BN98">
        <v>2.88</v>
      </c>
      <c r="BO98">
        <v>66.45</v>
      </c>
      <c r="BP98">
        <v>0</v>
      </c>
      <c r="BQ98">
        <v>90.28</v>
      </c>
      <c r="BR98">
        <v>0</v>
      </c>
      <c r="BS98">
        <v>240.1</v>
      </c>
      <c r="BT98">
        <v>0</v>
      </c>
      <c r="BU98">
        <v>0</v>
      </c>
      <c r="BV98">
        <v>0</v>
      </c>
      <c r="BW98">
        <v>36.020000000000003</v>
      </c>
      <c r="BX98">
        <v>96.04</v>
      </c>
      <c r="BY98">
        <v>144.06</v>
      </c>
      <c r="BZ98">
        <v>96.04</v>
      </c>
      <c r="CA98">
        <v>0</v>
      </c>
      <c r="CB98">
        <v>8.16</v>
      </c>
      <c r="CC98">
        <v>192.08</v>
      </c>
      <c r="CD98">
        <v>24.01</v>
      </c>
      <c r="CE98">
        <v>14.88</v>
      </c>
      <c r="CF98">
        <v>0</v>
      </c>
      <c r="CG98">
        <v>12.65</v>
      </c>
      <c r="CH98">
        <v>24.01</v>
      </c>
      <c r="CI98">
        <v>0</v>
      </c>
      <c r="C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22.105699999999992</v>
      </c>
      <c r="I99" s="69">
        <f t="shared" ref="I99:BU99" si="1">SUM(I3:I98)/4000</f>
        <v>8.8974699999999896</v>
      </c>
      <c r="J99" s="69">
        <f t="shared" si="1"/>
        <v>16.431009999999993</v>
      </c>
      <c r="K99" s="69">
        <f t="shared" si="1"/>
        <v>3.7880049999999974</v>
      </c>
      <c r="L99" s="69">
        <f t="shared" si="1"/>
        <v>0.20920500000000011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4.6079999999999934E-2</v>
      </c>
      <c r="X99">
        <f t="shared" si="1"/>
        <v>0.20855999999999972</v>
      </c>
      <c r="Y99">
        <f t="shared" si="1"/>
        <v>2.3049600000000017</v>
      </c>
      <c r="Z99">
        <f t="shared" si="1"/>
        <v>0.11520000000000019</v>
      </c>
      <c r="AA99">
        <f t="shared" si="1"/>
        <v>0.43215999999999993</v>
      </c>
      <c r="AB99">
        <f t="shared" si="1"/>
        <v>0.89039999999999864</v>
      </c>
      <c r="AC99">
        <f t="shared" si="1"/>
        <v>2.3279999999999981E-2</v>
      </c>
      <c r="AD99">
        <f t="shared" si="1"/>
        <v>0.24009999999999992</v>
      </c>
      <c r="AE99">
        <f t="shared" si="1"/>
        <v>0.9603999999999997</v>
      </c>
      <c r="AF99">
        <f t="shared" si="1"/>
        <v>0.50712000000000124</v>
      </c>
      <c r="AG99">
        <f t="shared" si="1"/>
        <v>1.917E-2</v>
      </c>
      <c r="AH99">
        <f t="shared" si="1"/>
        <v>0.14711999999999992</v>
      </c>
      <c r="AI99">
        <f t="shared" si="1"/>
        <v>0.72030000000000038</v>
      </c>
      <c r="AJ99">
        <f t="shared" si="1"/>
        <v>1.1519999999999983E-2</v>
      </c>
      <c r="AK99">
        <f t="shared" si="1"/>
        <v>0.57624000000000042</v>
      </c>
      <c r="AL99">
        <f t="shared" si="1"/>
        <v>0.4321799999999999</v>
      </c>
      <c r="AM99">
        <f t="shared" si="1"/>
        <v>9.6049999999999983E-2</v>
      </c>
      <c r="AN99">
        <f t="shared" si="1"/>
        <v>0.89039999999999864</v>
      </c>
      <c r="AO99">
        <f t="shared" si="1"/>
        <v>0.93401000000000056</v>
      </c>
      <c r="AP99">
        <f t="shared" si="1"/>
        <v>0.89039999999999864</v>
      </c>
      <c r="AQ99">
        <f t="shared" si="1"/>
        <v>0.14407999999999996</v>
      </c>
      <c r="AR99">
        <f t="shared" si="1"/>
        <v>4.8600000000000018E-2</v>
      </c>
      <c r="AS99">
        <f t="shared" si="1"/>
        <v>1.0622299999999993</v>
      </c>
      <c r="AT99">
        <f t="shared" si="1"/>
        <v>2.3049600000000017</v>
      </c>
      <c r="AU99">
        <f t="shared" si="1"/>
        <v>1.6080000000000032E-2</v>
      </c>
      <c r="AV99">
        <f t="shared" si="1"/>
        <v>2.0880000000000006E-2</v>
      </c>
      <c r="AW99">
        <f t="shared" si="1"/>
        <v>0.42749999999999999</v>
      </c>
      <c r="AX99">
        <f t="shared" si="1"/>
        <v>3.2270399999999926</v>
      </c>
      <c r="AY99">
        <f t="shared" si="1"/>
        <v>1.1524800000000008</v>
      </c>
      <c r="AZ99">
        <f t="shared" si="1"/>
        <v>0.57432000000000005</v>
      </c>
      <c r="BA99">
        <f t="shared" si="1"/>
        <v>1.5489599999999994</v>
      </c>
      <c r="BB99">
        <f t="shared" si="1"/>
        <v>2.0095199999999949</v>
      </c>
      <c r="BC99">
        <f t="shared" si="1"/>
        <v>1.463999999999999E-2</v>
      </c>
      <c r="BD99">
        <f t="shared" si="1"/>
        <v>0.66839999999999888</v>
      </c>
      <c r="BE99">
        <f t="shared" si="1"/>
        <v>0.57624000000000042</v>
      </c>
      <c r="BF99">
        <f t="shared" si="1"/>
        <v>3.9242400000000042</v>
      </c>
      <c r="BG99">
        <f t="shared" si="1"/>
        <v>1.9207999999999994</v>
      </c>
      <c r="BH99">
        <f t="shared" si="1"/>
        <v>3.7920000000000016E-2</v>
      </c>
      <c r="BI99">
        <f t="shared" si="1"/>
        <v>0.57624000000000042</v>
      </c>
      <c r="BJ99">
        <f t="shared" si="1"/>
        <v>1.2480000000000022E-2</v>
      </c>
      <c r="BK99">
        <f t="shared" si="1"/>
        <v>2.0880000000000006E-2</v>
      </c>
      <c r="BL99">
        <f t="shared" si="1"/>
        <v>8.6399999999999914E-3</v>
      </c>
      <c r="BM99">
        <f t="shared" si="1"/>
        <v>1.1524800000000008</v>
      </c>
      <c r="BN99">
        <f t="shared" si="1"/>
        <v>6.9119999999999931E-2</v>
      </c>
      <c r="BO99">
        <f t="shared" si="1"/>
        <v>1.5947999999999973</v>
      </c>
      <c r="BP99">
        <f t="shared" si="1"/>
        <v>0.21005999999999977</v>
      </c>
      <c r="BQ99">
        <f t="shared" si="1"/>
        <v>2.1667199999999989</v>
      </c>
      <c r="BR99">
        <f t="shared" si="1"/>
        <v>4.7925000000000016E-2</v>
      </c>
      <c r="BS99">
        <f t="shared" si="1"/>
        <v>5.7623999999999942</v>
      </c>
      <c r="BT99">
        <f t="shared" si="1"/>
        <v>0.9603999999999997</v>
      </c>
      <c r="BU99">
        <f t="shared" si="1"/>
        <v>0.41672499999999996</v>
      </c>
      <c r="BV99">
        <f t="shared" ref="BV99:EC99" si="2">SUM(BV3:BV98)/4000</f>
        <v>0</v>
      </c>
      <c r="BW99">
        <f t="shared" si="2"/>
        <v>0.93640000000000079</v>
      </c>
      <c r="BX99">
        <f t="shared" si="2"/>
        <v>1.3445599999999998</v>
      </c>
      <c r="BY99">
        <f t="shared" si="2"/>
        <v>0.60024999999999984</v>
      </c>
      <c r="BZ99">
        <f t="shared" si="2"/>
        <v>1.3445599999999998</v>
      </c>
      <c r="CA99">
        <f t="shared" si="2"/>
        <v>0</v>
      </c>
      <c r="CB99">
        <f t="shared" si="2"/>
        <v>0.19583999999999993</v>
      </c>
      <c r="CC99">
        <f t="shared" si="2"/>
        <v>2.6891199999999995</v>
      </c>
      <c r="CD99">
        <f t="shared" si="2"/>
        <v>0.33613999999999994</v>
      </c>
      <c r="CE99">
        <f t="shared" si="2"/>
        <v>0.35712000000000066</v>
      </c>
      <c r="CF99">
        <f t="shared" si="2"/>
        <v>0.11526000000000003</v>
      </c>
      <c r="CG99">
        <f t="shared" si="2"/>
        <v>0.29269000000000028</v>
      </c>
      <c r="CH99">
        <f t="shared" si="2"/>
        <v>9.6039999999999973E-2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557</v>
      </c>
      <c r="AG100" t="s">
        <v>559</v>
      </c>
      <c r="AH100" t="s">
        <v>561</v>
      </c>
      <c r="AI100" t="s">
        <v>563</v>
      </c>
      <c r="AJ100" t="s">
        <v>564</v>
      </c>
      <c r="AK100" t="s">
        <v>566</v>
      </c>
      <c r="AL100" t="s">
        <v>567</v>
      </c>
      <c r="AM100" t="s">
        <v>569</v>
      </c>
      <c r="AN100" t="s">
        <v>570</v>
      </c>
      <c r="AO100" t="s">
        <v>572</v>
      </c>
      <c r="AP100" t="s">
        <v>573</v>
      </c>
      <c r="AQ100" t="s">
        <v>574</v>
      </c>
      <c r="AR100" t="s">
        <v>576</v>
      </c>
      <c r="AS100" t="s">
        <v>578</v>
      </c>
      <c r="AT100" t="s">
        <v>580</v>
      </c>
      <c r="AU100" t="s">
        <v>581</v>
      </c>
      <c r="AV100" t="s">
        <v>582</v>
      </c>
      <c r="AW100" t="s">
        <v>584</v>
      </c>
      <c r="AX100" t="s">
        <v>585</v>
      </c>
      <c r="AY100" t="s">
        <v>587</v>
      </c>
      <c r="AZ100" t="s">
        <v>589</v>
      </c>
      <c r="BA100" t="s">
        <v>591</v>
      </c>
      <c r="BB100" t="s">
        <v>593</v>
      </c>
      <c r="BC100" t="s">
        <v>594</v>
      </c>
      <c r="BD100" t="s">
        <v>595</v>
      </c>
      <c r="BE100" t="s">
        <v>597</v>
      </c>
      <c r="BF100" t="s">
        <v>599</v>
      </c>
      <c r="BG100" t="s">
        <v>601</v>
      </c>
      <c r="BH100" t="s">
        <v>602</v>
      </c>
      <c r="BI100" t="s">
        <v>603</v>
      </c>
      <c r="BJ100" t="s">
        <v>604</v>
      </c>
      <c r="BK100" t="s">
        <v>605</v>
      </c>
      <c r="BL100" t="s">
        <v>606</v>
      </c>
      <c r="BM100" t="s">
        <v>608</v>
      </c>
      <c r="BN100" t="s">
        <v>610</v>
      </c>
      <c r="BO100" t="s">
        <v>612</v>
      </c>
      <c r="BP100" t="s">
        <v>614</v>
      </c>
      <c r="BQ100" t="s">
        <v>616</v>
      </c>
      <c r="BR100" t="s">
        <v>618</v>
      </c>
      <c r="BS100" t="s">
        <v>619</v>
      </c>
      <c r="BT100" t="s">
        <v>621</v>
      </c>
      <c r="BU100" t="s">
        <v>623</v>
      </c>
      <c r="BV100" t="s">
        <v>625</v>
      </c>
      <c r="BW100" t="s">
        <v>626</v>
      </c>
      <c r="BX100" t="s">
        <v>627</v>
      </c>
      <c r="BY100" t="s">
        <v>628</v>
      </c>
      <c r="BZ100" t="s">
        <v>629</v>
      </c>
      <c r="CA100" t="s">
        <v>631</v>
      </c>
      <c r="CB100" t="s">
        <v>633</v>
      </c>
      <c r="CC100" t="s">
        <v>634</v>
      </c>
      <c r="CD100" t="s">
        <v>635</v>
      </c>
      <c r="CE100" t="s">
        <v>636</v>
      </c>
      <c r="CF100" t="s">
        <v>638</v>
      </c>
      <c r="CG100" t="s">
        <v>640</v>
      </c>
      <c r="CH100" t="s">
        <v>642</v>
      </c>
      <c r="CI100" t="s">
        <v>644</v>
      </c>
      <c r="CJ100" t="s">
        <v>646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15.52</v>
      </c>
      <c r="M3" s="72">
        <v>2.0499999999999998</v>
      </c>
      <c r="N3" s="71">
        <v>-86</v>
      </c>
      <c r="O3" s="53">
        <v>-89</v>
      </c>
      <c r="P3" s="53">
        <v>-30</v>
      </c>
      <c r="Q3" s="53">
        <v>-47</v>
      </c>
      <c r="R3" s="53">
        <v>0</v>
      </c>
      <c r="S3" s="72">
        <v>0</v>
      </c>
      <c r="T3" t="s">
        <v>647</v>
      </c>
      <c r="U3" s="73">
        <v>-260</v>
      </c>
      <c r="V3" s="74">
        <v>17.57</v>
      </c>
      <c r="W3">
        <v>-86</v>
      </c>
      <c r="X3">
        <v>-89</v>
      </c>
      <c r="Y3">
        <v>-8</v>
      </c>
      <c r="Z3">
        <v>15.52</v>
      </c>
      <c r="AA3">
        <v>-47</v>
      </c>
      <c r="AB3">
        <v>2.0499999999999998</v>
      </c>
      <c r="AC3">
        <v>-30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16.04</v>
      </c>
      <c r="M4" s="74">
        <v>1.25</v>
      </c>
      <c r="N4" s="73">
        <v>-38</v>
      </c>
      <c r="O4" s="46">
        <v>-102</v>
      </c>
      <c r="P4" s="46">
        <v>-60</v>
      </c>
      <c r="Q4" s="46">
        <v>-51</v>
      </c>
      <c r="R4" s="46">
        <v>0</v>
      </c>
      <c r="S4" s="74">
        <v>0</v>
      </c>
      <c r="U4" s="73">
        <v>-259</v>
      </c>
      <c r="V4" s="74">
        <v>17.29</v>
      </c>
      <c r="W4">
        <v>-38</v>
      </c>
      <c r="X4">
        <v>-102</v>
      </c>
      <c r="Y4">
        <v>-8</v>
      </c>
      <c r="Z4">
        <v>16.04</v>
      </c>
      <c r="AA4">
        <v>-51</v>
      </c>
      <c r="AB4">
        <v>1.25</v>
      </c>
      <c r="AC4">
        <v>-60</v>
      </c>
    </row>
    <row r="5" spans="1:29">
      <c r="G5" t="s">
        <v>47</v>
      </c>
      <c r="H5" s="73">
        <v>70.11</v>
      </c>
      <c r="I5" s="46">
        <v>0</v>
      </c>
      <c r="J5" s="46">
        <v>4.8</v>
      </c>
      <c r="K5" s="46">
        <v>0</v>
      </c>
      <c r="L5" s="46">
        <v>15.94</v>
      </c>
      <c r="M5" s="74">
        <v>0.48</v>
      </c>
      <c r="N5" s="73">
        <v>0</v>
      </c>
      <c r="O5" s="46">
        <v>-70</v>
      </c>
      <c r="P5" s="46">
        <v>0</v>
      </c>
      <c r="Q5" s="46">
        <v>-53</v>
      </c>
      <c r="R5" s="46">
        <v>0</v>
      </c>
      <c r="S5" s="74">
        <v>0</v>
      </c>
      <c r="U5" s="73">
        <v>-132</v>
      </c>
      <c r="V5" s="74">
        <v>91.33</v>
      </c>
      <c r="W5">
        <v>70.11</v>
      </c>
      <c r="X5">
        <v>-70</v>
      </c>
      <c r="Y5">
        <v>-9</v>
      </c>
      <c r="Z5">
        <v>15.94</v>
      </c>
      <c r="AA5">
        <v>-53</v>
      </c>
      <c r="AB5">
        <v>0.48</v>
      </c>
      <c r="AC5">
        <v>4.8</v>
      </c>
    </row>
    <row r="6" spans="1:29">
      <c r="G6" t="s">
        <v>48</v>
      </c>
      <c r="H6" s="73">
        <v>124.85</v>
      </c>
      <c r="I6" s="46">
        <v>0</v>
      </c>
      <c r="J6" s="46">
        <v>19.21</v>
      </c>
      <c r="K6" s="46">
        <v>0</v>
      </c>
      <c r="L6" s="46">
        <v>15.46</v>
      </c>
      <c r="M6" s="74">
        <v>0</v>
      </c>
      <c r="N6" s="73">
        <v>0</v>
      </c>
      <c r="O6" s="46">
        <v>-80</v>
      </c>
      <c r="P6" s="46">
        <v>0</v>
      </c>
      <c r="Q6" s="46">
        <v>-58</v>
      </c>
      <c r="R6" s="46">
        <v>0</v>
      </c>
      <c r="S6" s="74">
        <v>0</v>
      </c>
      <c r="U6" s="73">
        <v>-147</v>
      </c>
      <c r="V6" s="74">
        <v>159.52000000000001</v>
      </c>
      <c r="W6">
        <v>124.85</v>
      </c>
      <c r="X6">
        <v>-80</v>
      </c>
      <c r="Y6">
        <v>-9</v>
      </c>
      <c r="Z6">
        <v>15.46</v>
      </c>
      <c r="AA6">
        <v>-58</v>
      </c>
      <c r="AB6">
        <v>0</v>
      </c>
      <c r="AC6">
        <v>19.21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</row>
    <row r="9" spans="1:29">
      <c r="G9" t="s">
        <v>51</v>
      </c>
      <c r="H9" s="73">
        <v>115.24</v>
      </c>
      <c r="I9" s="46">
        <v>0</v>
      </c>
      <c r="J9" s="46">
        <v>0</v>
      </c>
      <c r="K9" s="46">
        <v>0</v>
      </c>
      <c r="L9" s="46">
        <v>14.89</v>
      </c>
      <c r="M9" s="74">
        <v>0</v>
      </c>
      <c r="N9" s="73">
        <v>0</v>
      </c>
      <c r="O9" s="46">
        <v>0</v>
      </c>
      <c r="P9" s="46">
        <v>-25</v>
      </c>
      <c r="Q9" s="46">
        <v>-63</v>
      </c>
      <c r="R9" s="46">
        <v>0</v>
      </c>
      <c r="S9" s="74">
        <v>0</v>
      </c>
      <c r="U9" s="73">
        <v>-97</v>
      </c>
      <c r="V9" s="74">
        <v>130.13</v>
      </c>
      <c r="W9">
        <v>115.24</v>
      </c>
      <c r="X9">
        <v>0</v>
      </c>
      <c r="Y9">
        <v>-9</v>
      </c>
      <c r="Z9">
        <v>14.89</v>
      </c>
      <c r="AA9">
        <v>-63</v>
      </c>
      <c r="AB9">
        <v>0</v>
      </c>
      <c r="AC9">
        <v>-25</v>
      </c>
    </row>
    <row r="10" spans="1:29">
      <c r="G10" t="s">
        <v>52</v>
      </c>
      <c r="H10" s="73">
        <v>115.25</v>
      </c>
      <c r="I10" s="46">
        <v>0</v>
      </c>
      <c r="J10" s="46">
        <v>0</v>
      </c>
      <c r="K10" s="46">
        <v>0</v>
      </c>
      <c r="L10" s="46">
        <v>14.69</v>
      </c>
      <c r="M10" s="74">
        <v>0</v>
      </c>
      <c r="N10" s="73">
        <v>0</v>
      </c>
      <c r="O10" s="46">
        <v>0</v>
      </c>
      <c r="P10" s="46">
        <v>-20</v>
      </c>
      <c r="Q10" s="46">
        <v>-67</v>
      </c>
      <c r="R10" s="46">
        <v>0</v>
      </c>
      <c r="S10" s="74">
        <v>0</v>
      </c>
      <c r="U10" s="73">
        <v>-96</v>
      </c>
      <c r="V10" s="74">
        <v>129.94</v>
      </c>
      <c r="W10">
        <v>115.25</v>
      </c>
      <c r="X10">
        <v>0</v>
      </c>
      <c r="Y10">
        <v>-9</v>
      </c>
      <c r="Z10">
        <v>14.69</v>
      </c>
      <c r="AA10">
        <v>-67</v>
      </c>
      <c r="AB10">
        <v>0</v>
      </c>
      <c r="AC10">
        <v>-20</v>
      </c>
    </row>
    <row r="11" spans="1:29">
      <c r="G11" t="s">
        <v>53</v>
      </c>
      <c r="H11" s="73">
        <v>78.75</v>
      </c>
      <c r="I11" s="46">
        <v>0</v>
      </c>
      <c r="J11" s="46">
        <v>33.61</v>
      </c>
      <c r="K11" s="46">
        <v>0</v>
      </c>
      <c r="L11" s="46">
        <v>14.41</v>
      </c>
      <c r="M11" s="74">
        <v>0</v>
      </c>
      <c r="N11" s="73">
        <v>0</v>
      </c>
      <c r="O11" s="46">
        <v>-15</v>
      </c>
      <c r="P11" s="46">
        <v>0</v>
      </c>
      <c r="Q11" s="46">
        <v>-73</v>
      </c>
      <c r="R11" s="46">
        <v>0</v>
      </c>
      <c r="S11" s="74">
        <v>0</v>
      </c>
      <c r="U11" s="73">
        <v>-97</v>
      </c>
      <c r="V11" s="74">
        <v>126.77</v>
      </c>
      <c r="W11">
        <v>78.75</v>
      </c>
      <c r="X11">
        <v>-15</v>
      </c>
      <c r="Y11">
        <v>-9</v>
      </c>
      <c r="Z11">
        <v>14.41</v>
      </c>
      <c r="AA11">
        <v>-73</v>
      </c>
      <c r="AB11">
        <v>0</v>
      </c>
      <c r="AC11">
        <v>33.61</v>
      </c>
    </row>
    <row r="12" spans="1:29">
      <c r="G12" t="s">
        <v>54</v>
      </c>
      <c r="H12" s="73">
        <v>79.709999999999994</v>
      </c>
      <c r="I12" s="46">
        <v>0</v>
      </c>
      <c r="J12" s="46">
        <v>28.81</v>
      </c>
      <c r="K12" s="46">
        <v>0</v>
      </c>
      <c r="L12" s="46">
        <v>13.93</v>
      </c>
      <c r="M12" s="74">
        <v>0</v>
      </c>
      <c r="N12" s="73">
        <v>0</v>
      </c>
      <c r="O12" s="46">
        <v>-35</v>
      </c>
      <c r="P12" s="46">
        <v>0</v>
      </c>
      <c r="Q12" s="46">
        <v>-73</v>
      </c>
      <c r="R12" s="46">
        <v>0</v>
      </c>
      <c r="S12" s="74">
        <v>0</v>
      </c>
      <c r="U12" s="73">
        <v>-117</v>
      </c>
      <c r="V12" s="74">
        <v>122.45</v>
      </c>
      <c r="W12">
        <v>79.709999999999994</v>
      </c>
      <c r="X12">
        <v>-35</v>
      </c>
      <c r="Y12">
        <v>-9</v>
      </c>
      <c r="Z12">
        <v>13.93</v>
      </c>
      <c r="AA12">
        <v>-73</v>
      </c>
      <c r="AB12">
        <v>0</v>
      </c>
      <c r="AC12">
        <v>28.81</v>
      </c>
    </row>
    <row r="13" spans="1:29">
      <c r="G13" t="s">
        <v>55</v>
      </c>
      <c r="H13" s="73">
        <v>59.54</v>
      </c>
      <c r="I13" s="46">
        <v>0</v>
      </c>
      <c r="J13" s="46">
        <v>28.81</v>
      </c>
      <c r="K13" s="46">
        <v>0</v>
      </c>
      <c r="L13" s="46">
        <v>13.93</v>
      </c>
      <c r="M13" s="74">
        <v>0</v>
      </c>
      <c r="N13" s="73">
        <v>0</v>
      </c>
      <c r="O13" s="46">
        <v>0</v>
      </c>
      <c r="P13" s="46">
        <v>0</v>
      </c>
      <c r="Q13" s="46">
        <v>-72</v>
      </c>
      <c r="R13" s="46">
        <v>0</v>
      </c>
      <c r="S13" s="74">
        <v>0</v>
      </c>
      <c r="U13" s="73">
        <v>-81</v>
      </c>
      <c r="V13" s="74">
        <v>102.28</v>
      </c>
      <c r="W13">
        <v>59.54</v>
      </c>
      <c r="X13">
        <v>0</v>
      </c>
      <c r="Y13">
        <v>-9</v>
      </c>
      <c r="Z13">
        <v>13.93</v>
      </c>
      <c r="AA13">
        <v>-72</v>
      </c>
      <c r="AB13">
        <v>0</v>
      </c>
      <c r="AC13">
        <v>28.81</v>
      </c>
    </row>
    <row r="14" spans="1:29">
      <c r="G14" t="s">
        <v>56</v>
      </c>
      <c r="H14" s="73">
        <v>26.89</v>
      </c>
      <c r="I14" s="46">
        <v>0</v>
      </c>
      <c r="J14" s="46">
        <v>33.619999999999997</v>
      </c>
      <c r="K14" s="46">
        <v>0</v>
      </c>
      <c r="L14" s="46">
        <v>13.73</v>
      </c>
      <c r="M14" s="74">
        <v>0</v>
      </c>
      <c r="N14" s="73">
        <v>0</v>
      </c>
      <c r="O14" s="46">
        <v>0</v>
      </c>
      <c r="P14" s="46">
        <v>0</v>
      </c>
      <c r="Q14" s="46">
        <v>-73</v>
      </c>
      <c r="R14" s="46">
        <v>0</v>
      </c>
      <c r="S14" s="74">
        <v>0</v>
      </c>
      <c r="U14" s="73">
        <v>-82</v>
      </c>
      <c r="V14" s="74">
        <v>74.239999999999995</v>
      </c>
      <c r="W14">
        <v>26.89</v>
      </c>
      <c r="X14">
        <v>0</v>
      </c>
      <c r="Y14">
        <v>-9</v>
      </c>
      <c r="Z14">
        <v>13.73</v>
      </c>
      <c r="AA14">
        <v>-73</v>
      </c>
      <c r="AB14">
        <v>0</v>
      </c>
      <c r="AC14">
        <v>33.619999999999997</v>
      </c>
    </row>
    <row r="15" spans="1:29">
      <c r="G15" t="s">
        <v>57</v>
      </c>
      <c r="H15" s="73">
        <v>35.54</v>
      </c>
      <c r="I15" s="46">
        <v>0</v>
      </c>
      <c r="J15" s="46">
        <v>4.8</v>
      </c>
      <c r="K15" s="46">
        <v>0</v>
      </c>
      <c r="L15" s="46">
        <v>13.83</v>
      </c>
      <c r="M15" s="74">
        <v>0</v>
      </c>
      <c r="N15" s="73">
        <v>0</v>
      </c>
      <c r="O15" s="46">
        <v>-45</v>
      </c>
      <c r="P15" s="46">
        <v>0</v>
      </c>
      <c r="Q15" s="46">
        <v>-73</v>
      </c>
      <c r="R15" s="46">
        <v>0</v>
      </c>
      <c r="S15" s="74">
        <v>0</v>
      </c>
      <c r="U15" s="73">
        <v>-127</v>
      </c>
      <c r="V15" s="74">
        <v>54.17</v>
      </c>
      <c r="W15">
        <v>35.54</v>
      </c>
      <c r="X15">
        <v>-45</v>
      </c>
      <c r="Y15">
        <v>-9</v>
      </c>
      <c r="Z15">
        <v>13.83</v>
      </c>
      <c r="AA15">
        <v>-73</v>
      </c>
      <c r="AB15">
        <v>0</v>
      </c>
      <c r="AC15">
        <v>4.8</v>
      </c>
    </row>
    <row r="16" spans="1:29">
      <c r="G16" t="s">
        <v>58</v>
      </c>
      <c r="H16" s="73">
        <v>13.45</v>
      </c>
      <c r="I16" s="46">
        <v>0</v>
      </c>
      <c r="J16" s="46">
        <v>0</v>
      </c>
      <c r="K16" s="46">
        <v>0</v>
      </c>
      <c r="L16" s="46">
        <v>13.44</v>
      </c>
      <c r="M16" s="74">
        <v>0</v>
      </c>
      <c r="N16" s="73">
        <v>0</v>
      </c>
      <c r="O16" s="46">
        <v>0</v>
      </c>
      <c r="P16" s="46">
        <v>0</v>
      </c>
      <c r="Q16" s="46">
        <v>-73</v>
      </c>
      <c r="R16" s="46">
        <v>0</v>
      </c>
      <c r="S16" s="74">
        <v>0</v>
      </c>
      <c r="U16" s="73">
        <v>-82</v>
      </c>
      <c r="V16" s="74">
        <v>26.89</v>
      </c>
      <c r="W16">
        <v>13.45</v>
      </c>
      <c r="X16">
        <v>0</v>
      </c>
      <c r="Y16">
        <v>-9</v>
      </c>
      <c r="Z16">
        <v>13.44</v>
      </c>
      <c r="AA16">
        <v>-73</v>
      </c>
      <c r="AB16">
        <v>0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13.25</v>
      </c>
      <c r="M17" s="74">
        <v>0</v>
      </c>
      <c r="N17" s="73">
        <v>-26</v>
      </c>
      <c r="O17" s="46">
        <v>-7</v>
      </c>
      <c r="P17" s="46">
        <v>0</v>
      </c>
      <c r="Q17" s="46">
        <v>-72</v>
      </c>
      <c r="R17" s="46">
        <v>0</v>
      </c>
      <c r="S17" s="74">
        <v>0</v>
      </c>
      <c r="U17" s="73">
        <v>-114</v>
      </c>
      <c r="V17" s="74">
        <v>13.25</v>
      </c>
      <c r="W17">
        <v>-26</v>
      </c>
      <c r="X17">
        <v>-7</v>
      </c>
      <c r="Y17">
        <v>-9</v>
      </c>
      <c r="Z17">
        <v>13.25</v>
      </c>
      <c r="AA17">
        <v>-72</v>
      </c>
      <c r="AB17">
        <v>0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13.06</v>
      </c>
      <c r="M18" s="74">
        <v>0</v>
      </c>
      <c r="N18" s="73">
        <v>-43</v>
      </c>
      <c r="O18" s="46">
        <v>-5</v>
      </c>
      <c r="P18" s="46">
        <v>0</v>
      </c>
      <c r="Q18" s="46">
        <v>-73</v>
      </c>
      <c r="R18" s="46">
        <v>0</v>
      </c>
      <c r="S18" s="74">
        <v>0</v>
      </c>
      <c r="U18" s="73">
        <v>-130</v>
      </c>
      <c r="V18" s="74">
        <v>13.06</v>
      </c>
      <c r="W18">
        <v>-43</v>
      </c>
      <c r="X18">
        <v>-5</v>
      </c>
      <c r="Y18">
        <v>-9</v>
      </c>
      <c r="Z18">
        <v>13.06</v>
      </c>
      <c r="AA18">
        <v>-73</v>
      </c>
      <c r="AB18">
        <v>0</v>
      </c>
      <c r="AC18">
        <v>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13.16</v>
      </c>
      <c r="M19" s="74">
        <v>0</v>
      </c>
      <c r="N19" s="73">
        <v>-59</v>
      </c>
      <c r="O19" s="46">
        <v>0</v>
      </c>
      <c r="P19" s="46">
        <v>0</v>
      </c>
      <c r="Q19" s="46">
        <v>-71</v>
      </c>
      <c r="R19" s="46">
        <v>0</v>
      </c>
      <c r="S19" s="74">
        <v>0</v>
      </c>
      <c r="U19" s="73">
        <v>-139</v>
      </c>
      <c r="V19" s="74">
        <v>13.16</v>
      </c>
      <c r="W19">
        <v>-59</v>
      </c>
      <c r="X19">
        <v>0</v>
      </c>
      <c r="Y19">
        <v>-9</v>
      </c>
      <c r="Z19">
        <v>13.16</v>
      </c>
      <c r="AA19">
        <v>-71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13.16</v>
      </c>
      <c r="M20" s="74">
        <v>0</v>
      </c>
      <c r="N20" s="73">
        <v>-71</v>
      </c>
      <c r="O20" s="46">
        <v>0</v>
      </c>
      <c r="P20" s="46">
        <v>0</v>
      </c>
      <c r="Q20" s="46">
        <v>-72</v>
      </c>
      <c r="R20" s="46">
        <v>0</v>
      </c>
      <c r="S20" s="74">
        <v>0</v>
      </c>
      <c r="U20" s="73">
        <v>-152</v>
      </c>
      <c r="V20" s="74">
        <v>13.16</v>
      </c>
      <c r="W20">
        <v>-71</v>
      </c>
      <c r="X20">
        <v>0</v>
      </c>
      <c r="Y20">
        <v>-9</v>
      </c>
      <c r="Z20">
        <v>13.16</v>
      </c>
      <c r="AA20">
        <v>-72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12.97</v>
      </c>
      <c r="M21" s="74">
        <v>0</v>
      </c>
      <c r="N21" s="73">
        <v>-42</v>
      </c>
      <c r="O21" s="46">
        <v>0</v>
      </c>
      <c r="P21" s="46">
        <v>0</v>
      </c>
      <c r="Q21" s="46">
        <v>-72</v>
      </c>
      <c r="R21" s="46">
        <v>0</v>
      </c>
      <c r="S21" s="74">
        <v>0</v>
      </c>
      <c r="U21" s="73">
        <v>-123</v>
      </c>
      <c r="V21" s="74">
        <v>12.97</v>
      </c>
      <c r="W21">
        <v>-42</v>
      </c>
      <c r="X21">
        <v>0</v>
      </c>
      <c r="Y21">
        <v>-9</v>
      </c>
      <c r="Z21">
        <v>12.97</v>
      </c>
      <c r="AA21">
        <v>-72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12.97</v>
      </c>
      <c r="M22" s="74">
        <v>0</v>
      </c>
      <c r="N22" s="73">
        <v>-44</v>
      </c>
      <c r="O22" s="46">
        <v>0</v>
      </c>
      <c r="P22" s="46">
        <v>0</v>
      </c>
      <c r="Q22" s="46">
        <v>-72</v>
      </c>
      <c r="R22" s="46">
        <v>0</v>
      </c>
      <c r="S22" s="74">
        <v>0</v>
      </c>
      <c r="U22" s="73">
        <v>-125</v>
      </c>
      <c r="V22" s="74">
        <v>12.97</v>
      </c>
      <c r="W22">
        <v>-44</v>
      </c>
      <c r="X22">
        <v>0</v>
      </c>
      <c r="Y22">
        <v>-9</v>
      </c>
      <c r="Z22">
        <v>12.97</v>
      </c>
      <c r="AA22">
        <v>-72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11.62</v>
      </c>
      <c r="M23" s="74">
        <v>0.1</v>
      </c>
      <c r="N23" s="73">
        <v>-58</v>
      </c>
      <c r="O23" s="46">
        <v>-55</v>
      </c>
      <c r="P23" s="46">
        <v>0</v>
      </c>
      <c r="Q23" s="46">
        <v>-72</v>
      </c>
      <c r="R23" s="46">
        <v>0</v>
      </c>
      <c r="S23" s="74">
        <v>0</v>
      </c>
      <c r="U23" s="73">
        <v>-194</v>
      </c>
      <c r="V23" s="74">
        <v>11.72</v>
      </c>
      <c r="W23">
        <v>-58</v>
      </c>
      <c r="X23">
        <v>-55</v>
      </c>
      <c r="Y23">
        <v>-9</v>
      </c>
      <c r="Z23">
        <v>11.62</v>
      </c>
      <c r="AA23">
        <v>-72</v>
      </c>
      <c r="AB23">
        <v>0.1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12</v>
      </c>
      <c r="M24" s="74">
        <v>0.1</v>
      </c>
      <c r="N24" s="73">
        <v>-39</v>
      </c>
      <c r="O24" s="46">
        <v>0</v>
      </c>
      <c r="P24" s="46">
        <v>0</v>
      </c>
      <c r="Q24" s="46">
        <v>-72</v>
      </c>
      <c r="R24" s="46">
        <v>0</v>
      </c>
      <c r="S24" s="74">
        <v>0</v>
      </c>
      <c r="U24" s="73">
        <v>-120</v>
      </c>
      <c r="V24" s="74">
        <v>12.1</v>
      </c>
      <c r="W24">
        <v>-39</v>
      </c>
      <c r="X24">
        <v>0</v>
      </c>
      <c r="Y24">
        <v>-9</v>
      </c>
      <c r="Z24">
        <v>12</v>
      </c>
      <c r="AA24">
        <v>-72</v>
      </c>
      <c r="AB24">
        <v>0.1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11.91</v>
      </c>
      <c r="M25" s="74">
        <v>0.1</v>
      </c>
      <c r="N25" s="73">
        <v>-4</v>
      </c>
      <c r="O25" s="46">
        <v>0</v>
      </c>
      <c r="P25" s="46">
        <v>-10</v>
      </c>
      <c r="Q25" s="46">
        <v>-72</v>
      </c>
      <c r="R25" s="46">
        <v>0</v>
      </c>
      <c r="S25" s="74">
        <v>0</v>
      </c>
      <c r="U25" s="73">
        <v>-95</v>
      </c>
      <c r="V25" s="74">
        <v>12</v>
      </c>
      <c r="W25">
        <v>-4</v>
      </c>
      <c r="X25">
        <v>0</v>
      </c>
      <c r="Y25">
        <v>-9</v>
      </c>
      <c r="Z25">
        <v>11.91</v>
      </c>
      <c r="AA25">
        <v>-72</v>
      </c>
      <c r="AB25">
        <v>0.1</v>
      </c>
      <c r="AC25">
        <v>-10</v>
      </c>
    </row>
    <row r="26" spans="7:29">
      <c r="G26" t="s">
        <v>68</v>
      </c>
      <c r="H26" s="73">
        <v>0</v>
      </c>
      <c r="I26" s="46">
        <v>0</v>
      </c>
      <c r="J26" s="46">
        <v>6.72</v>
      </c>
      <c r="K26" s="46">
        <v>0</v>
      </c>
      <c r="L26" s="46">
        <v>11.72</v>
      </c>
      <c r="M26" s="74">
        <v>0.1</v>
      </c>
      <c r="N26" s="73">
        <v>-41</v>
      </c>
      <c r="O26" s="46">
        <v>0</v>
      </c>
      <c r="P26" s="46">
        <v>0</v>
      </c>
      <c r="Q26" s="46">
        <v>-77</v>
      </c>
      <c r="R26" s="46">
        <v>0</v>
      </c>
      <c r="S26" s="74">
        <v>0</v>
      </c>
      <c r="U26" s="73">
        <v>-127</v>
      </c>
      <c r="V26" s="74">
        <v>18.54</v>
      </c>
      <c r="W26">
        <v>-41</v>
      </c>
      <c r="X26">
        <v>0</v>
      </c>
      <c r="Y26">
        <v>-9</v>
      </c>
      <c r="Z26">
        <v>11.72</v>
      </c>
      <c r="AA26">
        <v>-77</v>
      </c>
      <c r="AB26">
        <v>0.1</v>
      </c>
      <c r="AC26">
        <v>6.72</v>
      </c>
    </row>
    <row r="27" spans="7:29">
      <c r="G27" t="s">
        <v>69</v>
      </c>
      <c r="H27" s="73">
        <v>0</v>
      </c>
      <c r="I27" s="46">
        <v>0</v>
      </c>
      <c r="J27" s="46">
        <v>6.72</v>
      </c>
      <c r="K27" s="46">
        <v>0</v>
      </c>
      <c r="L27" s="46">
        <v>12.2</v>
      </c>
      <c r="M27" s="74">
        <v>0</v>
      </c>
      <c r="N27" s="73">
        <v>-3</v>
      </c>
      <c r="O27" s="46">
        <v>0</v>
      </c>
      <c r="P27" s="46">
        <v>0</v>
      </c>
      <c r="Q27" s="46">
        <v>-79</v>
      </c>
      <c r="R27" s="46">
        <v>0</v>
      </c>
      <c r="S27" s="74">
        <v>0</v>
      </c>
      <c r="U27" s="73">
        <v>-91</v>
      </c>
      <c r="V27" s="74">
        <v>18.920000000000002</v>
      </c>
      <c r="W27">
        <v>-3</v>
      </c>
      <c r="X27">
        <v>0</v>
      </c>
      <c r="Y27">
        <v>-9</v>
      </c>
      <c r="Z27">
        <v>12.2</v>
      </c>
      <c r="AA27">
        <v>-79</v>
      </c>
      <c r="AB27">
        <v>0</v>
      </c>
      <c r="AC27">
        <v>6.72</v>
      </c>
    </row>
    <row r="28" spans="7:29">
      <c r="G28" t="s">
        <v>70</v>
      </c>
      <c r="H28" s="73">
        <v>12.49</v>
      </c>
      <c r="I28" s="46">
        <v>0</v>
      </c>
      <c r="J28" s="46">
        <v>4.8</v>
      </c>
      <c r="K28" s="46">
        <v>0</v>
      </c>
      <c r="L28" s="46">
        <v>12.48</v>
      </c>
      <c r="M28" s="74">
        <v>0</v>
      </c>
      <c r="N28" s="73">
        <v>0</v>
      </c>
      <c r="O28" s="46">
        <v>0</v>
      </c>
      <c r="P28" s="46">
        <v>0</v>
      </c>
      <c r="Q28" s="46">
        <v>-79</v>
      </c>
      <c r="R28" s="46">
        <v>0</v>
      </c>
      <c r="S28" s="74">
        <v>0</v>
      </c>
      <c r="U28" s="73">
        <v>-88</v>
      </c>
      <c r="V28" s="74">
        <v>29.77</v>
      </c>
      <c r="W28">
        <v>12.49</v>
      </c>
      <c r="X28">
        <v>0</v>
      </c>
      <c r="Y28">
        <v>-9</v>
      </c>
      <c r="Z28">
        <v>12.48</v>
      </c>
      <c r="AA28">
        <v>-79</v>
      </c>
      <c r="AB28">
        <v>0</v>
      </c>
      <c r="AC28">
        <v>4.8</v>
      </c>
    </row>
    <row r="29" spans="7:29">
      <c r="G29" t="s">
        <v>71</v>
      </c>
      <c r="H29" s="73">
        <v>10.56</v>
      </c>
      <c r="I29" s="46">
        <v>0</v>
      </c>
      <c r="J29" s="46">
        <v>0</v>
      </c>
      <c r="K29" s="46">
        <v>0</v>
      </c>
      <c r="L29" s="46">
        <v>12.49</v>
      </c>
      <c r="M29" s="74">
        <v>0</v>
      </c>
      <c r="N29" s="73">
        <v>0</v>
      </c>
      <c r="O29" s="46">
        <v>0</v>
      </c>
      <c r="P29" s="46">
        <v>0</v>
      </c>
      <c r="Q29" s="46">
        <v>-80</v>
      </c>
      <c r="R29" s="46">
        <v>0</v>
      </c>
      <c r="S29" s="74">
        <v>0</v>
      </c>
      <c r="U29" s="73">
        <v>-80</v>
      </c>
      <c r="V29" s="74">
        <v>23.05</v>
      </c>
      <c r="W29">
        <v>10.56</v>
      </c>
      <c r="X29">
        <v>0</v>
      </c>
      <c r="Y29">
        <v>0</v>
      </c>
      <c r="Z29">
        <v>12.49</v>
      </c>
      <c r="AA29">
        <v>-80</v>
      </c>
      <c r="AB29">
        <v>0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12.49</v>
      </c>
      <c r="M30" s="74">
        <v>0</v>
      </c>
      <c r="N30" s="73">
        <v>-38</v>
      </c>
      <c r="O30" s="46">
        <v>0</v>
      </c>
      <c r="P30" s="46">
        <v>0</v>
      </c>
      <c r="Q30" s="46">
        <v>-81</v>
      </c>
      <c r="R30" s="46">
        <v>0</v>
      </c>
      <c r="S30" s="74">
        <v>0</v>
      </c>
      <c r="U30" s="73">
        <v>-119</v>
      </c>
      <c r="V30" s="74">
        <v>12.49</v>
      </c>
      <c r="W30">
        <v>-38</v>
      </c>
      <c r="X30">
        <v>0</v>
      </c>
      <c r="Y30">
        <v>0</v>
      </c>
      <c r="Z30">
        <v>12.49</v>
      </c>
      <c r="AA30">
        <v>-81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76.84</v>
      </c>
      <c r="K31" s="46">
        <v>0</v>
      </c>
      <c r="L31" s="46">
        <v>13.25</v>
      </c>
      <c r="M31" s="74">
        <v>0</v>
      </c>
      <c r="N31" s="73">
        <v>-68</v>
      </c>
      <c r="O31" s="46">
        <v>0</v>
      </c>
      <c r="P31" s="46">
        <v>0</v>
      </c>
      <c r="Q31" s="46">
        <v>-81</v>
      </c>
      <c r="R31" s="46">
        <v>0</v>
      </c>
      <c r="S31" s="74">
        <v>0</v>
      </c>
      <c r="U31" s="73">
        <v>-149</v>
      </c>
      <c r="V31" s="74">
        <v>90.09</v>
      </c>
      <c r="W31">
        <v>-68</v>
      </c>
      <c r="X31">
        <v>0</v>
      </c>
      <c r="Y31">
        <v>0</v>
      </c>
      <c r="Z31">
        <v>13.25</v>
      </c>
      <c r="AA31">
        <v>-81</v>
      </c>
      <c r="AB31">
        <v>0</v>
      </c>
      <c r="AC31">
        <v>76.84</v>
      </c>
    </row>
    <row r="32" spans="7:29">
      <c r="G32" t="s">
        <v>74</v>
      </c>
      <c r="H32" s="73">
        <v>0</v>
      </c>
      <c r="I32" s="46">
        <v>0</v>
      </c>
      <c r="J32" s="46">
        <v>81.63</v>
      </c>
      <c r="K32" s="46">
        <v>0</v>
      </c>
      <c r="L32" s="46">
        <v>14.6</v>
      </c>
      <c r="M32" s="74">
        <v>0</v>
      </c>
      <c r="N32" s="73">
        <v>-21</v>
      </c>
      <c r="O32" s="46">
        <v>0</v>
      </c>
      <c r="P32" s="46">
        <v>0</v>
      </c>
      <c r="Q32" s="46">
        <v>-75</v>
      </c>
      <c r="R32" s="46">
        <v>0</v>
      </c>
      <c r="S32" s="74">
        <v>0</v>
      </c>
      <c r="U32" s="73">
        <v>-96</v>
      </c>
      <c r="V32" s="74">
        <v>96.23</v>
      </c>
      <c r="W32">
        <v>-21</v>
      </c>
      <c r="X32">
        <v>0</v>
      </c>
      <c r="Y32">
        <v>0</v>
      </c>
      <c r="Z32">
        <v>14.6</v>
      </c>
      <c r="AA32">
        <v>-75</v>
      </c>
      <c r="AB32">
        <v>0</v>
      </c>
      <c r="AC32">
        <v>81.63</v>
      </c>
    </row>
    <row r="33" spans="7:29">
      <c r="G33" t="s">
        <v>75</v>
      </c>
      <c r="H33" s="73">
        <v>11.52</v>
      </c>
      <c r="I33" s="46">
        <v>0</v>
      </c>
      <c r="J33" s="46">
        <v>86.45</v>
      </c>
      <c r="K33" s="46">
        <v>0</v>
      </c>
      <c r="L33" s="46">
        <v>15.65</v>
      </c>
      <c r="M33" s="74">
        <v>0</v>
      </c>
      <c r="N33" s="73">
        <v>0</v>
      </c>
      <c r="O33" s="46">
        <v>0</v>
      </c>
      <c r="P33" s="46">
        <v>0</v>
      </c>
      <c r="Q33" s="46">
        <v>-74</v>
      </c>
      <c r="R33" s="46">
        <v>0</v>
      </c>
      <c r="S33" s="74">
        <v>0</v>
      </c>
      <c r="U33" s="73">
        <v>-74</v>
      </c>
      <c r="V33" s="74">
        <v>113.62</v>
      </c>
      <c r="W33">
        <v>11.52</v>
      </c>
      <c r="X33">
        <v>0</v>
      </c>
      <c r="Y33">
        <v>0</v>
      </c>
      <c r="Z33">
        <v>15.65</v>
      </c>
      <c r="AA33">
        <v>-74</v>
      </c>
      <c r="AB33">
        <v>0</v>
      </c>
      <c r="AC33">
        <v>86.45</v>
      </c>
    </row>
    <row r="34" spans="7:29">
      <c r="G34" t="s">
        <v>76</v>
      </c>
      <c r="H34" s="73">
        <v>17.29</v>
      </c>
      <c r="I34" s="46">
        <v>0</v>
      </c>
      <c r="J34" s="46">
        <v>91.24</v>
      </c>
      <c r="K34" s="46">
        <v>0</v>
      </c>
      <c r="L34" s="46">
        <v>16.61</v>
      </c>
      <c r="M34" s="74">
        <v>0.1</v>
      </c>
      <c r="N34" s="73">
        <v>0</v>
      </c>
      <c r="O34" s="46">
        <v>0</v>
      </c>
      <c r="P34" s="46">
        <v>0</v>
      </c>
      <c r="Q34" s="46">
        <v>-74</v>
      </c>
      <c r="R34" s="46">
        <v>0</v>
      </c>
      <c r="S34" s="74">
        <v>0</v>
      </c>
      <c r="U34" s="73">
        <v>-74</v>
      </c>
      <c r="V34" s="74">
        <v>125.24</v>
      </c>
      <c r="W34">
        <v>17.29</v>
      </c>
      <c r="X34">
        <v>0</v>
      </c>
      <c r="Y34">
        <v>0</v>
      </c>
      <c r="Z34">
        <v>16.61</v>
      </c>
      <c r="AA34">
        <v>-74</v>
      </c>
      <c r="AB34">
        <v>0.1</v>
      </c>
      <c r="AC34">
        <v>91.24</v>
      </c>
    </row>
    <row r="35" spans="7:29">
      <c r="G35" t="s">
        <v>77</v>
      </c>
      <c r="H35" s="73">
        <v>67.23</v>
      </c>
      <c r="I35" s="46">
        <v>0</v>
      </c>
      <c r="J35" s="46">
        <v>28.81</v>
      </c>
      <c r="K35" s="46">
        <v>0</v>
      </c>
      <c r="L35" s="46">
        <v>17.29</v>
      </c>
      <c r="M35" s="74">
        <v>0</v>
      </c>
      <c r="N35" s="73">
        <v>0</v>
      </c>
      <c r="O35" s="46">
        <v>0</v>
      </c>
      <c r="P35" s="46">
        <v>0</v>
      </c>
      <c r="Q35" s="46">
        <v>-69</v>
      </c>
      <c r="R35" s="46">
        <v>0</v>
      </c>
      <c r="S35" s="74">
        <v>0</v>
      </c>
      <c r="U35" s="73">
        <v>-69</v>
      </c>
      <c r="V35" s="74">
        <v>113.33</v>
      </c>
      <c r="W35">
        <v>67.23</v>
      </c>
      <c r="X35">
        <v>0</v>
      </c>
      <c r="Y35">
        <v>0</v>
      </c>
      <c r="Z35">
        <v>17.29</v>
      </c>
      <c r="AA35">
        <v>-69</v>
      </c>
      <c r="AB35">
        <v>0</v>
      </c>
      <c r="AC35">
        <v>28.81</v>
      </c>
    </row>
    <row r="36" spans="7:29">
      <c r="G36" t="s">
        <v>78</v>
      </c>
      <c r="H36" s="73">
        <v>66.27</v>
      </c>
      <c r="I36" s="46">
        <v>0</v>
      </c>
      <c r="J36" s="46">
        <v>57.62</v>
      </c>
      <c r="K36" s="46">
        <v>0</v>
      </c>
      <c r="L36" s="46">
        <v>18.25</v>
      </c>
      <c r="M36" s="74">
        <v>0</v>
      </c>
      <c r="N36" s="73">
        <v>0</v>
      </c>
      <c r="O36" s="46">
        <v>0</v>
      </c>
      <c r="P36" s="46">
        <v>0</v>
      </c>
      <c r="Q36" s="46">
        <v>-63</v>
      </c>
      <c r="R36" s="46">
        <v>0</v>
      </c>
      <c r="S36" s="74">
        <v>0</v>
      </c>
      <c r="U36" s="73">
        <v>-63</v>
      </c>
      <c r="V36" s="74">
        <v>142.13999999999999</v>
      </c>
      <c r="W36">
        <v>66.27</v>
      </c>
      <c r="X36">
        <v>0</v>
      </c>
      <c r="Y36">
        <v>0</v>
      </c>
      <c r="Z36">
        <v>18.25</v>
      </c>
      <c r="AA36">
        <v>-63</v>
      </c>
      <c r="AB36">
        <v>0</v>
      </c>
      <c r="AC36">
        <v>57.62</v>
      </c>
    </row>
    <row r="37" spans="7:29">
      <c r="G37" t="s">
        <v>79</v>
      </c>
      <c r="H37" s="73">
        <v>48.98</v>
      </c>
      <c r="I37" s="46">
        <v>0</v>
      </c>
      <c r="J37" s="46">
        <v>48.02</v>
      </c>
      <c r="K37" s="46">
        <v>0</v>
      </c>
      <c r="L37" s="46">
        <v>20.55</v>
      </c>
      <c r="M37" s="74">
        <v>0</v>
      </c>
      <c r="N37" s="73">
        <v>0</v>
      </c>
      <c r="O37" s="46">
        <v>0</v>
      </c>
      <c r="P37" s="46">
        <v>0</v>
      </c>
      <c r="Q37" s="46">
        <v>-61</v>
      </c>
      <c r="R37" s="46">
        <v>0</v>
      </c>
      <c r="S37" s="74">
        <v>0</v>
      </c>
      <c r="U37" s="73">
        <v>-61</v>
      </c>
      <c r="V37" s="74">
        <v>117.55</v>
      </c>
      <c r="W37">
        <v>48.98</v>
      </c>
      <c r="X37">
        <v>0</v>
      </c>
      <c r="Y37">
        <v>0</v>
      </c>
      <c r="Z37">
        <v>20.55</v>
      </c>
      <c r="AA37">
        <v>-61</v>
      </c>
      <c r="AB37">
        <v>0</v>
      </c>
      <c r="AC37">
        <v>48.02</v>
      </c>
    </row>
    <row r="38" spans="7:29">
      <c r="G38" t="s">
        <v>80</v>
      </c>
      <c r="H38" s="73">
        <v>32.65</v>
      </c>
      <c r="I38" s="46">
        <v>0</v>
      </c>
      <c r="J38" s="46">
        <v>43.22</v>
      </c>
      <c r="K38" s="46">
        <v>0</v>
      </c>
      <c r="L38" s="46">
        <v>21.61</v>
      </c>
      <c r="M38" s="74">
        <v>0</v>
      </c>
      <c r="N38" s="73">
        <v>0</v>
      </c>
      <c r="O38" s="46">
        <v>0</v>
      </c>
      <c r="P38" s="46">
        <v>0</v>
      </c>
      <c r="Q38" s="46">
        <v>-43</v>
      </c>
      <c r="R38" s="46">
        <v>0</v>
      </c>
      <c r="S38" s="74">
        <v>0</v>
      </c>
      <c r="U38" s="73">
        <v>-43</v>
      </c>
      <c r="V38" s="74">
        <v>97.48</v>
      </c>
      <c r="W38">
        <v>32.65</v>
      </c>
      <c r="X38">
        <v>0</v>
      </c>
      <c r="Y38">
        <v>0</v>
      </c>
      <c r="Z38">
        <v>21.61</v>
      </c>
      <c r="AA38">
        <v>-43</v>
      </c>
      <c r="AB38">
        <v>0</v>
      </c>
      <c r="AC38">
        <v>43.22</v>
      </c>
    </row>
    <row r="39" spans="7:29">
      <c r="G39" t="s">
        <v>81</v>
      </c>
      <c r="H39" s="73">
        <v>17.29</v>
      </c>
      <c r="I39" s="46">
        <v>0</v>
      </c>
      <c r="J39" s="46">
        <v>67.22</v>
      </c>
      <c r="K39" s="46">
        <v>0</v>
      </c>
      <c r="L39" s="46">
        <v>22.19</v>
      </c>
      <c r="M39" s="74">
        <v>0</v>
      </c>
      <c r="N39" s="73">
        <v>0</v>
      </c>
      <c r="O39" s="46">
        <v>0</v>
      </c>
      <c r="P39" s="46">
        <v>0</v>
      </c>
      <c r="Q39" s="46">
        <v>-78</v>
      </c>
      <c r="R39" s="46">
        <v>0</v>
      </c>
      <c r="S39" s="74">
        <v>0</v>
      </c>
      <c r="U39" s="73">
        <v>-78</v>
      </c>
      <c r="V39" s="74">
        <v>106.7</v>
      </c>
      <c r="W39">
        <v>17.29</v>
      </c>
      <c r="X39">
        <v>0</v>
      </c>
      <c r="Y39">
        <v>0</v>
      </c>
      <c r="Z39">
        <v>22.19</v>
      </c>
      <c r="AA39">
        <v>-78</v>
      </c>
      <c r="AB39">
        <v>0</v>
      </c>
      <c r="AC39">
        <v>67.22</v>
      </c>
    </row>
    <row r="40" spans="7:29">
      <c r="G40" t="s">
        <v>82</v>
      </c>
      <c r="H40" s="73">
        <v>0</v>
      </c>
      <c r="I40" s="46">
        <v>0</v>
      </c>
      <c r="J40" s="46">
        <v>76.83</v>
      </c>
      <c r="K40" s="46">
        <v>0</v>
      </c>
      <c r="L40" s="46">
        <v>22.86</v>
      </c>
      <c r="M40" s="74">
        <v>0</v>
      </c>
      <c r="N40" s="73">
        <v>-5</v>
      </c>
      <c r="O40" s="46">
        <v>0</v>
      </c>
      <c r="P40" s="46">
        <v>0</v>
      </c>
      <c r="Q40" s="46">
        <v>-61</v>
      </c>
      <c r="R40" s="46">
        <v>0</v>
      </c>
      <c r="S40" s="74">
        <v>0</v>
      </c>
      <c r="U40" s="73">
        <v>-66</v>
      </c>
      <c r="V40" s="74">
        <v>99.69</v>
      </c>
      <c r="W40">
        <v>-5</v>
      </c>
      <c r="X40">
        <v>0</v>
      </c>
      <c r="Y40">
        <v>0</v>
      </c>
      <c r="Z40">
        <v>22.86</v>
      </c>
      <c r="AA40">
        <v>-61</v>
      </c>
      <c r="AB40">
        <v>0</v>
      </c>
      <c r="AC40">
        <v>76.83</v>
      </c>
    </row>
    <row r="41" spans="7:29">
      <c r="G41" t="s">
        <v>83</v>
      </c>
      <c r="H41" s="73">
        <v>54.74</v>
      </c>
      <c r="I41" s="46">
        <v>0</v>
      </c>
      <c r="J41" s="46">
        <v>38.42</v>
      </c>
      <c r="K41" s="46">
        <v>0</v>
      </c>
      <c r="L41" s="46">
        <v>23.05</v>
      </c>
      <c r="M41" s="74">
        <v>0</v>
      </c>
      <c r="N41" s="73">
        <v>0</v>
      </c>
      <c r="O41" s="46">
        <v>0</v>
      </c>
      <c r="P41" s="46">
        <v>0</v>
      </c>
      <c r="Q41" s="46">
        <v>-48</v>
      </c>
      <c r="R41" s="46">
        <v>0</v>
      </c>
      <c r="S41" s="74">
        <v>0</v>
      </c>
      <c r="U41" s="73">
        <v>-48</v>
      </c>
      <c r="V41" s="74">
        <v>116.21</v>
      </c>
      <c r="W41">
        <v>54.74</v>
      </c>
      <c r="X41">
        <v>0</v>
      </c>
      <c r="Y41">
        <v>0</v>
      </c>
      <c r="Z41">
        <v>23.05</v>
      </c>
      <c r="AA41">
        <v>-48</v>
      </c>
      <c r="AB41">
        <v>0</v>
      </c>
      <c r="AC41">
        <v>38.42</v>
      </c>
    </row>
    <row r="42" spans="7:29">
      <c r="G42" t="s">
        <v>84</v>
      </c>
      <c r="H42" s="73">
        <v>71.069999999999993</v>
      </c>
      <c r="I42" s="46">
        <v>0</v>
      </c>
      <c r="J42" s="46">
        <v>43.22</v>
      </c>
      <c r="K42" s="46">
        <v>0</v>
      </c>
      <c r="L42" s="46">
        <v>23.05</v>
      </c>
      <c r="M42" s="74">
        <v>0</v>
      </c>
      <c r="N42" s="73">
        <v>0</v>
      </c>
      <c r="O42" s="46">
        <v>0</v>
      </c>
      <c r="P42" s="46">
        <v>0</v>
      </c>
      <c r="Q42" s="46">
        <v>-40</v>
      </c>
      <c r="R42" s="46">
        <v>0</v>
      </c>
      <c r="S42" s="74">
        <v>0</v>
      </c>
      <c r="U42" s="73">
        <v>-40</v>
      </c>
      <c r="V42" s="74">
        <v>137.34</v>
      </c>
      <c r="W42">
        <v>71.069999999999993</v>
      </c>
      <c r="X42">
        <v>0</v>
      </c>
      <c r="Y42">
        <v>0</v>
      </c>
      <c r="Z42">
        <v>23.05</v>
      </c>
      <c r="AA42">
        <v>-40</v>
      </c>
      <c r="AB42">
        <v>0</v>
      </c>
      <c r="AC42">
        <v>43.22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23.05</v>
      </c>
      <c r="M43" s="74">
        <v>0</v>
      </c>
      <c r="N43" s="73">
        <v>-129</v>
      </c>
      <c r="O43" s="46">
        <v>-75</v>
      </c>
      <c r="P43" s="46">
        <v>-90</v>
      </c>
      <c r="Q43" s="46">
        <v>-35</v>
      </c>
      <c r="R43" s="46">
        <v>0</v>
      </c>
      <c r="S43" s="74">
        <v>0</v>
      </c>
      <c r="U43" s="73">
        <v>-329</v>
      </c>
      <c r="V43" s="74">
        <v>23.05</v>
      </c>
      <c r="W43">
        <v>-129</v>
      </c>
      <c r="X43">
        <v>-75</v>
      </c>
      <c r="Y43">
        <v>0</v>
      </c>
      <c r="Z43">
        <v>23.05</v>
      </c>
      <c r="AA43">
        <v>-35</v>
      </c>
      <c r="AB43">
        <v>0</v>
      </c>
      <c r="AC43">
        <v>-90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23.05</v>
      </c>
      <c r="M44" s="74">
        <v>0</v>
      </c>
      <c r="N44" s="73">
        <v>-102</v>
      </c>
      <c r="O44" s="46">
        <v>-80</v>
      </c>
      <c r="P44" s="46">
        <v>-80</v>
      </c>
      <c r="Q44" s="46">
        <v>-36</v>
      </c>
      <c r="R44" s="46">
        <v>0</v>
      </c>
      <c r="S44" s="74">
        <v>0</v>
      </c>
      <c r="U44" s="73">
        <v>-298</v>
      </c>
      <c r="V44" s="74">
        <v>23.05</v>
      </c>
      <c r="W44">
        <v>-102</v>
      </c>
      <c r="X44">
        <v>-80</v>
      </c>
      <c r="Y44">
        <v>0</v>
      </c>
      <c r="Z44">
        <v>23.05</v>
      </c>
      <c r="AA44">
        <v>-36</v>
      </c>
      <c r="AB44">
        <v>0</v>
      </c>
      <c r="AC44">
        <v>-80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23.05</v>
      </c>
      <c r="M45" s="74">
        <v>0</v>
      </c>
      <c r="N45" s="73">
        <v>-156.99</v>
      </c>
      <c r="O45" s="46">
        <v>-140</v>
      </c>
      <c r="P45" s="46">
        <v>-50</v>
      </c>
      <c r="Q45" s="46">
        <v>-26</v>
      </c>
      <c r="R45" s="46">
        <v>0</v>
      </c>
      <c r="S45" s="74">
        <v>0</v>
      </c>
      <c r="U45" s="73">
        <v>-372.99</v>
      </c>
      <c r="V45" s="74">
        <v>23.05</v>
      </c>
      <c r="W45">
        <v>-156.99</v>
      </c>
      <c r="X45">
        <v>-140</v>
      </c>
      <c r="Y45">
        <v>0</v>
      </c>
      <c r="Z45">
        <v>23.05</v>
      </c>
      <c r="AA45">
        <v>-26</v>
      </c>
      <c r="AB45">
        <v>0</v>
      </c>
      <c r="AC45">
        <v>-50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23.05</v>
      </c>
      <c r="M46" s="74">
        <v>0</v>
      </c>
      <c r="N46" s="73">
        <v>-175</v>
      </c>
      <c r="O46" s="46">
        <v>-125</v>
      </c>
      <c r="P46" s="46">
        <v>-45</v>
      </c>
      <c r="Q46" s="46">
        <v>-22</v>
      </c>
      <c r="R46" s="46">
        <v>0</v>
      </c>
      <c r="S46" s="74">
        <v>0</v>
      </c>
      <c r="U46" s="73">
        <v>-367</v>
      </c>
      <c r="V46" s="74">
        <v>23.05</v>
      </c>
      <c r="W46">
        <v>-175</v>
      </c>
      <c r="X46">
        <v>-125</v>
      </c>
      <c r="Y46">
        <v>0</v>
      </c>
      <c r="Z46">
        <v>23.05</v>
      </c>
      <c r="AA46">
        <v>-22</v>
      </c>
      <c r="AB46">
        <v>0</v>
      </c>
      <c r="AC46">
        <v>-45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21.13</v>
      </c>
      <c r="M47" s="74">
        <v>0</v>
      </c>
      <c r="N47" s="73">
        <v>-293</v>
      </c>
      <c r="O47" s="46">
        <v>-170</v>
      </c>
      <c r="P47" s="46">
        <v>-109</v>
      </c>
      <c r="Q47" s="46">
        <v>-27</v>
      </c>
      <c r="R47" s="46">
        <v>0</v>
      </c>
      <c r="S47" s="74">
        <v>0</v>
      </c>
      <c r="U47" s="73">
        <v>-599</v>
      </c>
      <c r="V47" s="74">
        <v>21.13</v>
      </c>
      <c r="W47">
        <v>-293</v>
      </c>
      <c r="X47">
        <v>-170</v>
      </c>
      <c r="Y47">
        <v>0</v>
      </c>
      <c r="Z47">
        <v>21.13</v>
      </c>
      <c r="AA47">
        <v>-27</v>
      </c>
      <c r="AB47">
        <v>0</v>
      </c>
      <c r="AC47">
        <v>-109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21.13</v>
      </c>
      <c r="M48" s="74">
        <v>0</v>
      </c>
      <c r="N48" s="73">
        <v>-289</v>
      </c>
      <c r="O48" s="46">
        <v>-155</v>
      </c>
      <c r="P48" s="46">
        <v>-132</v>
      </c>
      <c r="Q48" s="46">
        <v>-23</v>
      </c>
      <c r="R48" s="46">
        <v>0</v>
      </c>
      <c r="S48" s="74">
        <v>0</v>
      </c>
      <c r="U48" s="73">
        <v>-599</v>
      </c>
      <c r="V48" s="74">
        <v>21.13</v>
      </c>
      <c r="W48">
        <v>-289</v>
      </c>
      <c r="X48">
        <v>-155</v>
      </c>
      <c r="Y48">
        <v>0</v>
      </c>
      <c r="Z48">
        <v>21.13</v>
      </c>
      <c r="AA48">
        <v>-23</v>
      </c>
      <c r="AB48">
        <v>0</v>
      </c>
      <c r="AC48">
        <v>-132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13.45</v>
      </c>
      <c r="M49" s="74">
        <v>0</v>
      </c>
      <c r="N49" s="73">
        <v>-196</v>
      </c>
      <c r="O49" s="46">
        <v>-110</v>
      </c>
      <c r="P49" s="46">
        <v>-130</v>
      </c>
      <c r="Q49" s="46">
        <v>-22</v>
      </c>
      <c r="R49" s="46">
        <v>0</v>
      </c>
      <c r="S49" s="74">
        <v>0</v>
      </c>
      <c r="U49" s="73">
        <v>-458</v>
      </c>
      <c r="V49" s="74">
        <v>13.45</v>
      </c>
      <c r="W49">
        <v>-196</v>
      </c>
      <c r="X49">
        <v>-110</v>
      </c>
      <c r="Y49">
        <v>0</v>
      </c>
      <c r="Z49">
        <v>13.45</v>
      </c>
      <c r="AA49">
        <v>-22</v>
      </c>
      <c r="AB49">
        <v>0</v>
      </c>
      <c r="AC49">
        <v>-130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13.45</v>
      </c>
      <c r="M50" s="74">
        <v>0</v>
      </c>
      <c r="N50" s="73">
        <v>-181</v>
      </c>
      <c r="O50" s="46">
        <v>-90</v>
      </c>
      <c r="P50" s="46">
        <v>-93</v>
      </c>
      <c r="Q50" s="46">
        <v>-22</v>
      </c>
      <c r="R50" s="46">
        <v>0</v>
      </c>
      <c r="S50" s="74">
        <v>0</v>
      </c>
      <c r="U50" s="73">
        <v>-386</v>
      </c>
      <c r="V50" s="74">
        <v>13.45</v>
      </c>
      <c r="W50">
        <v>-181</v>
      </c>
      <c r="X50">
        <v>-90</v>
      </c>
      <c r="Y50">
        <v>0</v>
      </c>
      <c r="Z50">
        <v>13.45</v>
      </c>
      <c r="AA50">
        <v>-22</v>
      </c>
      <c r="AB50">
        <v>0</v>
      </c>
      <c r="AC50">
        <v>-93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11.52</v>
      </c>
      <c r="M51" s="74">
        <v>0</v>
      </c>
      <c r="N51" s="73">
        <v>-289</v>
      </c>
      <c r="O51" s="46">
        <v>-65</v>
      </c>
      <c r="P51" s="46">
        <v>-82</v>
      </c>
      <c r="Q51" s="46">
        <v>-22</v>
      </c>
      <c r="R51" s="46">
        <v>0</v>
      </c>
      <c r="S51" s="74">
        <v>0</v>
      </c>
      <c r="U51" s="73">
        <v>-458</v>
      </c>
      <c r="V51" s="74">
        <v>11.52</v>
      </c>
      <c r="W51">
        <v>-289</v>
      </c>
      <c r="X51">
        <v>-65</v>
      </c>
      <c r="Y51">
        <v>0</v>
      </c>
      <c r="Z51">
        <v>11.52</v>
      </c>
      <c r="AA51">
        <v>-22</v>
      </c>
      <c r="AB51">
        <v>0</v>
      </c>
      <c r="AC51">
        <v>-82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11.04</v>
      </c>
      <c r="M52" s="74">
        <v>0</v>
      </c>
      <c r="N52" s="73">
        <v>-303</v>
      </c>
      <c r="O52" s="46">
        <v>-50</v>
      </c>
      <c r="P52" s="46">
        <v>-75</v>
      </c>
      <c r="Q52" s="46">
        <v>-17</v>
      </c>
      <c r="R52" s="46">
        <v>0</v>
      </c>
      <c r="S52" s="74">
        <v>0</v>
      </c>
      <c r="U52" s="73">
        <v>-445</v>
      </c>
      <c r="V52" s="74">
        <v>11.04</v>
      </c>
      <c r="W52">
        <v>-303</v>
      </c>
      <c r="X52">
        <v>-50</v>
      </c>
      <c r="Y52">
        <v>0</v>
      </c>
      <c r="Z52">
        <v>11.04</v>
      </c>
      <c r="AA52">
        <v>-17</v>
      </c>
      <c r="AB52">
        <v>0</v>
      </c>
      <c r="AC52">
        <v>-75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10.56</v>
      </c>
      <c r="M53" s="74">
        <v>0</v>
      </c>
      <c r="N53" s="73">
        <v>-120</v>
      </c>
      <c r="O53" s="46">
        <v>0</v>
      </c>
      <c r="P53" s="46">
        <v>-95</v>
      </c>
      <c r="Q53" s="46">
        <v>-15</v>
      </c>
      <c r="R53" s="46">
        <v>0</v>
      </c>
      <c r="S53" s="74">
        <v>0</v>
      </c>
      <c r="U53" s="73">
        <v>-230</v>
      </c>
      <c r="V53" s="74">
        <v>10.56</v>
      </c>
      <c r="W53">
        <v>-120</v>
      </c>
      <c r="X53">
        <v>0</v>
      </c>
      <c r="Y53">
        <v>0</v>
      </c>
      <c r="Z53">
        <v>10.56</v>
      </c>
      <c r="AA53">
        <v>-15</v>
      </c>
      <c r="AB53">
        <v>0</v>
      </c>
      <c r="AC53">
        <v>-95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9.6</v>
      </c>
      <c r="M54" s="74">
        <v>0</v>
      </c>
      <c r="N54" s="73">
        <v>-110</v>
      </c>
      <c r="O54" s="46">
        <v>0</v>
      </c>
      <c r="P54" s="46">
        <v>-108</v>
      </c>
      <c r="Q54" s="46">
        <v>-23</v>
      </c>
      <c r="R54" s="46">
        <v>0</v>
      </c>
      <c r="S54" s="74">
        <v>0</v>
      </c>
      <c r="U54" s="73">
        <v>-241</v>
      </c>
      <c r="V54" s="74">
        <v>9.6</v>
      </c>
      <c r="W54">
        <v>-110</v>
      </c>
      <c r="X54">
        <v>0</v>
      </c>
      <c r="Y54">
        <v>0</v>
      </c>
      <c r="Z54">
        <v>9.6</v>
      </c>
      <c r="AA54">
        <v>-23</v>
      </c>
      <c r="AB54">
        <v>0</v>
      </c>
      <c r="AC54">
        <v>-108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14.41</v>
      </c>
      <c r="M55" s="74">
        <v>0</v>
      </c>
      <c r="N55" s="73">
        <v>-73</v>
      </c>
      <c r="O55" s="46">
        <v>0</v>
      </c>
      <c r="P55" s="46">
        <v>-178</v>
      </c>
      <c r="Q55" s="46">
        <v>-11</v>
      </c>
      <c r="R55" s="46">
        <v>0</v>
      </c>
      <c r="S55" s="74">
        <v>0</v>
      </c>
      <c r="U55" s="73">
        <v>-262</v>
      </c>
      <c r="V55" s="74">
        <v>14.41</v>
      </c>
      <c r="W55">
        <v>-73</v>
      </c>
      <c r="X55">
        <v>0</v>
      </c>
      <c r="Y55">
        <v>0</v>
      </c>
      <c r="Z55">
        <v>14.41</v>
      </c>
      <c r="AA55">
        <v>-11</v>
      </c>
      <c r="AB55">
        <v>0</v>
      </c>
      <c r="AC55">
        <v>-178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14.89</v>
      </c>
      <c r="M56" s="74">
        <v>0</v>
      </c>
      <c r="N56" s="73">
        <v>-57</v>
      </c>
      <c r="O56" s="46">
        <v>0</v>
      </c>
      <c r="P56" s="46">
        <v>-180</v>
      </c>
      <c r="Q56" s="46">
        <v>-13</v>
      </c>
      <c r="R56" s="46">
        <v>0</v>
      </c>
      <c r="S56" s="74">
        <v>0</v>
      </c>
      <c r="U56" s="73">
        <v>-250</v>
      </c>
      <c r="V56" s="74">
        <v>14.89</v>
      </c>
      <c r="W56">
        <v>-57</v>
      </c>
      <c r="X56">
        <v>0</v>
      </c>
      <c r="Y56">
        <v>0</v>
      </c>
      <c r="Z56">
        <v>14.89</v>
      </c>
      <c r="AA56">
        <v>-13</v>
      </c>
      <c r="AB56">
        <v>0</v>
      </c>
      <c r="AC56">
        <v>-180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15.08</v>
      </c>
      <c r="M57" s="74">
        <v>0</v>
      </c>
      <c r="N57" s="73">
        <v>-38</v>
      </c>
      <c r="O57" s="46">
        <v>0</v>
      </c>
      <c r="P57" s="46">
        <v>-100</v>
      </c>
      <c r="Q57" s="46">
        <v>-16</v>
      </c>
      <c r="R57" s="46">
        <v>0</v>
      </c>
      <c r="S57" s="74">
        <v>0</v>
      </c>
      <c r="U57" s="73">
        <v>-154</v>
      </c>
      <c r="V57" s="74">
        <v>15.08</v>
      </c>
      <c r="W57">
        <v>-38</v>
      </c>
      <c r="X57">
        <v>0</v>
      </c>
      <c r="Y57">
        <v>0</v>
      </c>
      <c r="Z57">
        <v>15.08</v>
      </c>
      <c r="AA57">
        <v>-16</v>
      </c>
      <c r="AB57">
        <v>0</v>
      </c>
      <c r="AC57">
        <v>-100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15.65</v>
      </c>
      <c r="M58" s="74">
        <v>0</v>
      </c>
      <c r="N58" s="73">
        <v>-18</v>
      </c>
      <c r="O58" s="46">
        <v>0</v>
      </c>
      <c r="P58" s="46">
        <v>0</v>
      </c>
      <c r="Q58" s="46">
        <v>-15</v>
      </c>
      <c r="R58" s="46">
        <v>0</v>
      </c>
      <c r="S58" s="74">
        <v>0</v>
      </c>
      <c r="U58" s="73">
        <v>-33</v>
      </c>
      <c r="V58" s="74">
        <v>15.65</v>
      </c>
      <c r="W58">
        <v>-18</v>
      </c>
      <c r="X58">
        <v>0</v>
      </c>
      <c r="Y58">
        <v>0</v>
      </c>
      <c r="Z58">
        <v>15.65</v>
      </c>
      <c r="AA58">
        <v>-15</v>
      </c>
      <c r="AB58">
        <v>0</v>
      </c>
      <c r="AC58">
        <v>0</v>
      </c>
    </row>
    <row r="59" spans="7:29">
      <c r="G59" t="s">
        <v>101</v>
      </c>
      <c r="H59" s="73">
        <v>98.92</v>
      </c>
      <c r="I59" s="46">
        <v>0</v>
      </c>
      <c r="J59" s="46">
        <v>48.98</v>
      </c>
      <c r="K59" s="46">
        <v>0</v>
      </c>
      <c r="L59" s="46">
        <v>19.21</v>
      </c>
      <c r="M59" s="74">
        <v>0</v>
      </c>
      <c r="N59" s="73">
        <v>0</v>
      </c>
      <c r="O59" s="46">
        <v>0</v>
      </c>
      <c r="P59" s="46">
        <v>0</v>
      </c>
      <c r="Q59" s="46">
        <v>-10</v>
      </c>
      <c r="R59" s="46">
        <v>0</v>
      </c>
      <c r="S59" s="74">
        <v>0</v>
      </c>
      <c r="U59" s="73">
        <v>-10</v>
      </c>
      <c r="V59" s="74">
        <v>167.11</v>
      </c>
      <c r="W59">
        <v>98.92</v>
      </c>
      <c r="X59">
        <v>0</v>
      </c>
      <c r="Y59">
        <v>0</v>
      </c>
      <c r="Z59">
        <v>19.21</v>
      </c>
      <c r="AA59">
        <v>-10</v>
      </c>
      <c r="AB59">
        <v>0</v>
      </c>
      <c r="AC59">
        <v>48.98</v>
      </c>
    </row>
    <row r="60" spans="7:29">
      <c r="G60" t="s">
        <v>102</v>
      </c>
      <c r="H60" s="73">
        <v>157.5</v>
      </c>
      <c r="I60" s="46">
        <v>0</v>
      </c>
      <c r="J60" s="46">
        <v>61.47</v>
      </c>
      <c r="K60" s="46">
        <v>0</v>
      </c>
      <c r="L60" s="46">
        <v>19.690000000000001</v>
      </c>
      <c r="M60" s="74">
        <v>0</v>
      </c>
      <c r="N60" s="73">
        <v>0</v>
      </c>
      <c r="O60" s="46">
        <v>0</v>
      </c>
      <c r="P60" s="46">
        <v>0</v>
      </c>
      <c r="Q60" s="46">
        <v>-10</v>
      </c>
      <c r="R60" s="46">
        <v>0</v>
      </c>
      <c r="S60" s="74">
        <v>0</v>
      </c>
      <c r="U60" s="73">
        <v>-10</v>
      </c>
      <c r="V60" s="74">
        <v>238.66</v>
      </c>
      <c r="W60">
        <v>157.5</v>
      </c>
      <c r="X60">
        <v>0</v>
      </c>
      <c r="Y60">
        <v>0</v>
      </c>
      <c r="Z60">
        <v>19.690000000000001</v>
      </c>
      <c r="AA60">
        <v>-10</v>
      </c>
      <c r="AB60">
        <v>0</v>
      </c>
      <c r="AC60">
        <v>61.47</v>
      </c>
    </row>
    <row r="61" spans="7:29">
      <c r="G61" t="s">
        <v>103</v>
      </c>
      <c r="H61" s="73">
        <v>146.94</v>
      </c>
      <c r="I61" s="46">
        <v>0</v>
      </c>
      <c r="J61" s="46">
        <v>134.46</v>
      </c>
      <c r="K61" s="46">
        <v>0</v>
      </c>
      <c r="L61" s="46">
        <v>20.170000000000002</v>
      </c>
      <c r="M61" s="74">
        <v>0</v>
      </c>
      <c r="N61" s="73">
        <v>0</v>
      </c>
      <c r="O61" s="46">
        <v>0</v>
      </c>
      <c r="P61" s="46">
        <v>0</v>
      </c>
      <c r="Q61" s="46">
        <v>-10</v>
      </c>
      <c r="R61" s="46">
        <v>0</v>
      </c>
      <c r="S61" s="74">
        <v>0</v>
      </c>
      <c r="U61" s="73">
        <v>-10</v>
      </c>
      <c r="V61" s="74">
        <v>301.57</v>
      </c>
      <c r="W61">
        <v>146.94</v>
      </c>
      <c r="X61">
        <v>0</v>
      </c>
      <c r="Y61">
        <v>0</v>
      </c>
      <c r="Z61">
        <v>20.170000000000002</v>
      </c>
      <c r="AA61">
        <v>-10</v>
      </c>
      <c r="AB61">
        <v>0</v>
      </c>
      <c r="AC61">
        <v>134.46</v>
      </c>
    </row>
    <row r="62" spans="7:29">
      <c r="G62" t="s">
        <v>104</v>
      </c>
      <c r="H62" s="73">
        <v>189.2</v>
      </c>
      <c r="I62" s="46">
        <v>0</v>
      </c>
      <c r="J62" s="46">
        <v>148.86000000000001</v>
      </c>
      <c r="K62" s="46">
        <v>0</v>
      </c>
      <c r="L62" s="46">
        <v>20.65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358.71</v>
      </c>
      <c r="W62">
        <v>189.2</v>
      </c>
      <c r="X62">
        <v>0</v>
      </c>
      <c r="Y62">
        <v>0</v>
      </c>
      <c r="Z62">
        <v>20.65</v>
      </c>
      <c r="AA62">
        <v>0</v>
      </c>
      <c r="AB62">
        <v>0</v>
      </c>
      <c r="AC62">
        <v>148.86000000000001</v>
      </c>
    </row>
    <row r="63" spans="7:29">
      <c r="G63" t="s">
        <v>105</v>
      </c>
      <c r="H63" s="73">
        <v>259.3</v>
      </c>
      <c r="I63" s="46">
        <v>0</v>
      </c>
      <c r="J63" s="46">
        <v>211.29</v>
      </c>
      <c r="K63" s="46">
        <v>0</v>
      </c>
      <c r="L63" s="46">
        <v>21.42</v>
      </c>
      <c r="M63" s="74">
        <v>0.1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492.11</v>
      </c>
      <c r="W63">
        <v>259.3</v>
      </c>
      <c r="X63">
        <v>0</v>
      </c>
      <c r="Y63">
        <v>0</v>
      </c>
      <c r="Z63">
        <v>21.42</v>
      </c>
      <c r="AA63">
        <v>0</v>
      </c>
      <c r="AB63">
        <v>0.1</v>
      </c>
      <c r="AC63">
        <v>211.29</v>
      </c>
    </row>
    <row r="64" spans="7:29">
      <c r="G64" t="s">
        <v>106</v>
      </c>
      <c r="H64" s="73">
        <v>289.08</v>
      </c>
      <c r="I64" s="46">
        <v>0</v>
      </c>
      <c r="J64" s="46">
        <v>211.29</v>
      </c>
      <c r="K64" s="46">
        <v>0</v>
      </c>
      <c r="L64" s="46">
        <v>21.61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521.98</v>
      </c>
      <c r="W64">
        <v>289.08</v>
      </c>
      <c r="X64">
        <v>0</v>
      </c>
      <c r="Y64">
        <v>0</v>
      </c>
      <c r="Z64">
        <v>21.61</v>
      </c>
      <c r="AA64">
        <v>0</v>
      </c>
      <c r="AB64">
        <v>0</v>
      </c>
      <c r="AC64">
        <v>211.29</v>
      </c>
    </row>
    <row r="65" spans="7:29">
      <c r="G65" t="s">
        <v>107</v>
      </c>
      <c r="H65" s="73">
        <v>355.34</v>
      </c>
      <c r="I65" s="46">
        <v>0</v>
      </c>
      <c r="J65" s="46">
        <v>288.12</v>
      </c>
      <c r="K65" s="46">
        <v>0</v>
      </c>
      <c r="L65" s="46">
        <v>22.09</v>
      </c>
      <c r="M65" s="74">
        <v>0.1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665.65</v>
      </c>
      <c r="W65">
        <v>355.34</v>
      </c>
      <c r="X65">
        <v>0</v>
      </c>
      <c r="Y65">
        <v>0</v>
      </c>
      <c r="Z65">
        <v>22.09</v>
      </c>
      <c r="AA65">
        <v>0</v>
      </c>
      <c r="AB65">
        <v>0.1</v>
      </c>
      <c r="AC65">
        <v>288.12</v>
      </c>
    </row>
    <row r="66" spans="7:29">
      <c r="G66" t="s">
        <v>108</v>
      </c>
      <c r="H66" s="73">
        <v>351.5</v>
      </c>
      <c r="I66" s="46">
        <v>0</v>
      </c>
      <c r="J66" s="46">
        <v>273.70999999999998</v>
      </c>
      <c r="K66" s="46">
        <v>0</v>
      </c>
      <c r="L66" s="46">
        <v>22.38</v>
      </c>
      <c r="M66" s="74">
        <v>0.1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647.69000000000005</v>
      </c>
      <c r="W66">
        <v>351.5</v>
      </c>
      <c r="X66">
        <v>0</v>
      </c>
      <c r="Y66">
        <v>0</v>
      </c>
      <c r="Z66">
        <v>22.38</v>
      </c>
      <c r="AA66">
        <v>0</v>
      </c>
      <c r="AB66">
        <v>0.1</v>
      </c>
      <c r="AC66">
        <v>273.70999999999998</v>
      </c>
    </row>
    <row r="67" spans="7:29">
      <c r="G67" t="s">
        <v>109</v>
      </c>
      <c r="H67" s="73">
        <v>277.56</v>
      </c>
      <c r="I67" s="46">
        <v>0</v>
      </c>
      <c r="J67" s="46">
        <v>316.92</v>
      </c>
      <c r="K67" s="46">
        <v>0</v>
      </c>
      <c r="L67" s="46">
        <v>24.01</v>
      </c>
      <c r="M67" s="74">
        <v>0.1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618.59</v>
      </c>
      <c r="W67">
        <v>277.56</v>
      </c>
      <c r="X67">
        <v>0</v>
      </c>
      <c r="Y67">
        <v>0</v>
      </c>
      <c r="Z67">
        <v>24.01</v>
      </c>
      <c r="AA67">
        <v>0</v>
      </c>
      <c r="AB67">
        <v>0.1</v>
      </c>
      <c r="AC67">
        <v>316.92</v>
      </c>
    </row>
    <row r="68" spans="7:29">
      <c r="G68" t="s">
        <v>110</v>
      </c>
      <c r="H68" s="73">
        <v>228.58</v>
      </c>
      <c r="I68" s="46">
        <v>0</v>
      </c>
      <c r="J68" s="46">
        <v>316.93</v>
      </c>
      <c r="K68" s="46">
        <v>0</v>
      </c>
      <c r="L68" s="46">
        <v>23.05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568.55999999999995</v>
      </c>
      <c r="W68">
        <v>228.58</v>
      </c>
      <c r="X68">
        <v>0</v>
      </c>
      <c r="Y68">
        <v>0</v>
      </c>
      <c r="Z68">
        <v>23.05</v>
      </c>
      <c r="AA68">
        <v>0</v>
      </c>
      <c r="AB68">
        <v>0</v>
      </c>
      <c r="AC68">
        <v>316.93</v>
      </c>
    </row>
    <row r="69" spans="7:29">
      <c r="G69" t="s">
        <v>111</v>
      </c>
      <c r="H69" s="73">
        <v>180.56</v>
      </c>
      <c r="I69" s="46">
        <v>0</v>
      </c>
      <c r="J69" s="46">
        <v>192.07</v>
      </c>
      <c r="K69" s="46">
        <v>0</v>
      </c>
      <c r="L69" s="46">
        <v>23.05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395.68</v>
      </c>
      <c r="W69">
        <v>180.56</v>
      </c>
      <c r="X69">
        <v>0</v>
      </c>
      <c r="Y69">
        <v>0</v>
      </c>
      <c r="Z69">
        <v>23.05</v>
      </c>
      <c r="AA69">
        <v>0</v>
      </c>
      <c r="AB69">
        <v>0</v>
      </c>
      <c r="AC69">
        <v>192.07</v>
      </c>
    </row>
    <row r="70" spans="7:29">
      <c r="G70" t="s">
        <v>112</v>
      </c>
      <c r="H70" s="73">
        <v>135.41999999999999</v>
      </c>
      <c r="I70" s="46">
        <v>0</v>
      </c>
      <c r="J70" s="46">
        <v>172.87</v>
      </c>
      <c r="K70" s="46">
        <v>0</v>
      </c>
      <c r="L70" s="46">
        <v>21.13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329.42</v>
      </c>
      <c r="W70">
        <v>135.41999999999999</v>
      </c>
      <c r="X70">
        <v>0</v>
      </c>
      <c r="Y70">
        <v>0</v>
      </c>
      <c r="Z70">
        <v>21.13</v>
      </c>
      <c r="AA70">
        <v>0</v>
      </c>
      <c r="AB70">
        <v>0</v>
      </c>
      <c r="AC70">
        <v>172.87</v>
      </c>
    </row>
    <row r="71" spans="7:29">
      <c r="G71" t="s">
        <v>113</v>
      </c>
      <c r="H71" s="73">
        <v>83.55</v>
      </c>
      <c r="I71" s="46">
        <v>27.85</v>
      </c>
      <c r="J71" s="46">
        <v>115.25</v>
      </c>
      <c r="K71" s="46">
        <v>0</v>
      </c>
      <c r="L71" s="46">
        <v>19.21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245.86</v>
      </c>
      <c r="W71">
        <v>83.55</v>
      </c>
      <c r="X71">
        <v>27.85</v>
      </c>
      <c r="Y71">
        <v>0</v>
      </c>
      <c r="Z71">
        <v>19.21</v>
      </c>
      <c r="AA71">
        <v>0</v>
      </c>
      <c r="AB71">
        <v>0</v>
      </c>
      <c r="AC71">
        <v>115.25</v>
      </c>
    </row>
    <row r="72" spans="7:29">
      <c r="G72" t="s">
        <v>114</v>
      </c>
      <c r="H72" s="73">
        <v>83.55</v>
      </c>
      <c r="I72" s="46">
        <v>14.41</v>
      </c>
      <c r="J72" s="46">
        <v>96.03</v>
      </c>
      <c r="K72" s="46">
        <v>0</v>
      </c>
      <c r="L72" s="46">
        <v>17.29</v>
      </c>
      <c r="M72" s="74">
        <v>0.1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211.38</v>
      </c>
      <c r="W72">
        <v>83.55</v>
      </c>
      <c r="X72">
        <v>14.41</v>
      </c>
      <c r="Y72">
        <v>0</v>
      </c>
      <c r="Z72">
        <v>17.29</v>
      </c>
      <c r="AA72">
        <v>0</v>
      </c>
      <c r="AB72">
        <v>0.1</v>
      </c>
      <c r="AC72">
        <v>96.03</v>
      </c>
    </row>
    <row r="73" spans="7:29">
      <c r="G73" t="s">
        <v>115</v>
      </c>
      <c r="H73" s="73">
        <v>51.86</v>
      </c>
      <c r="I73" s="46">
        <v>18.25</v>
      </c>
      <c r="J73" s="46">
        <v>67.22</v>
      </c>
      <c r="K73" s="46">
        <v>0</v>
      </c>
      <c r="L73" s="46">
        <v>16.329999999999998</v>
      </c>
      <c r="M73" s="74">
        <v>0.1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153.76</v>
      </c>
      <c r="W73">
        <v>51.86</v>
      </c>
      <c r="X73">
        <v>18.25</v>
      </c>
      <c r="Y73">
        <v>0</v>
      </c>
      <c r="Z73">
        <v>16.329999999999998</v>
      </c>
      <c r="AA73">
        <v>0</v>
      </c>
      <c r="AB73">
        <v>0.1</v>
      </c>
      <c r="AC73">
        <v>67.22</v>
      </c>
    </row>
    <row r="74" spans="7:29">
      <c r="G74" t="s">
        <v>116</v>
      </c>
      <c r="H74" s="73">
        <v>48.98</v>
      </c>
      <c r="I74" s="46">
        <v>37.46</v>
      </c>
      <c r="J74" s="46">
        <v>57.62</v>
      </c>
      <c r="K74" s="46">
        <v>0</v>
      </c>
      <c r="L74" s="46">
        <v>15.37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159.43</v>
      </c>
      <c r="W74">
        <v>48.98</v>
      </c>
      <c r="X74">
        <v>37.46</v>
      </c>
      <c r="Y74">
        <v>0</v>
      </c>
      <c r="Z74">
        <v>15.37</v>
      </c>
      <c r="AA74">
        <v>0</v>
      </c>
      <c r="AB74">
        <v>0</v>
      </c>
      <c r="AC74">
        <v>57.62</v>
      </c>
    </row>
    <row r="75" spans="7:29">
      <c r="G75" t="s">
        <v>117</v>
      </c>
      <c r="H75" s="73">
        <v>30.73</v>
      </c>
      <c r="I75" s="46">
        <v>80.67</v>
      </c>
      <c r="J75" s="46">
        <v>76.83</v>
      </c>
      <c r="K75" s="46">
        <v>0</v>
      </c>
      <c r="L75" s="46">
        <v>14.41</v>
      </c>
      <c r="M75" s="74">
        <v>0</v>
      </c>
      <c r="N75" s="73">
        <v>0</v>
      </c>
      <c r="O75" s="46">
        <v>0</v>
      </c>
      <c r="P75" s="46">
        <v>0</v>
      </c>
      <c r="Q75" s="46">
        <v>-13</v>
      </c>
      <c r="R75" s="46">
        <v>0</v>
      </c>
      <c r="S75" s="74">
        <v>0</v>
      </c>
      <c r="U75" s="73">
        <v>-13</v>
      </c>
      <c r="V75" s="74">
        <v>202.64</v>
      </c>
      <c r="W75">
        <v>30.73</v>
      </c>
      <c r="X75">
        <v>80.67</v>
      </c>
      <c r="Y75">
        <v>0</v>
      </c>
      <c r="Z75">
        <v>14.41</v>
      </c>
      <c r="AA75">
        <v>-13</v>
      </c>
      <c r="AB75">
        <v>0</v>
      </c>
      <c r="AC75">
        <v>76.83</v>
      </c>
    </row>
    <row r="76" spans="7:29">
      <c r="G76" t="s">
        <v>118</v>
      </c>
      <c r="H76" s="73">
        <v>5.76</v>
      </c>
      <c r="I76" s="46">
        <v>86.43</v>
      </c>
      <c r="J76" s="46">
        <v>57.62</v>
      </c>
      <c r="K76" s="46">
        <v>0</v>
      </c>
      <c r="L76" s="46">
        <v>14.41</v>
      </c>
      <c r="M76" s="74">
        <v>0.1</v>
      </c>
      <c r="N76" s="73">
        <v>0</v>
      </c>
      <c r="O76" s="46">
        <v>0</v>
      </c>
      <c r="P76" s="46">
        <v>0</v>
      </c>
      <c r="Q76" s="46">
        <v>-33</v>
      </c>
      <c r="R76" s="46">
        <v>0</v>
      </c>
      <c r="S76" s="74">
        <v>0</v>
      </c>
      <c r="U76" s="73">
        <v>-33</v>
      </c>
      <c r="V76" s="74">
        <v>164.32</v>
      </c>
      <c r="W76">
        <v>5.76</v>
      </c>
      <c r="X76">
        <v>86.43</v>
      </c>
      <c r="Y76">
        <v>0</v>
      </c>
      <c r="Z76">
        <v>14.41</v>
      </c>
      <c r="AA76">
        <v>-33</v>
      </c>
      <c r="AB76">
        <v>0.1</v>
      </c>
      <c r="AC76">
        <v>57.62</v>
      </c>
    </row>
    <row r="77" spans="7:29">
      <c r="G77" t="s">
        <v>119</v>
      </c>
      <c r="H77" s="73">
        <v>34.57</v>
      </c>
      <c r="I77" s="46">
        <v>76.83</v>
      </c>
      <c r="J77" s="46">
        <v>67.23</v>
      </c>
      <c r="K77" s="46">
        <v>0</v>
      </c>
      <c r="L77" s="46">
        <v>14.89</v>
      </c>
      <c r="M77" s="74">
        <v>0</v>
      </c>
      <c r="N77" s="73">
        <v>0</v>
      </c>
      <c r="O77" s="46">
        <v>0</v>
      </c>
      <c r="P77" s="46">
        <v>0</v>
      </c>
      <c r="Q77" s="46">
        <v>-42</v>
      </c>
      <c r="R77" s="46">
        <v>0</v>
      </c>
      <c r="S77" s="74">
        <v>0</v>
      </c>
      <c r="U77" s="73">
        <v>-42</v>
      </c>
      <c r="V77" s="74">
        <v>193.52</v>
      </c>
      <c r="W77">
        <v>34.57</v>
      </c>
      <c r="X77">
        <v>76.83</v>
      </c>
      <c r="Y77">
        <v>0</v>
      </c>
      <c r="Z77">
        <v>14.89</v>
      </c>
      <c r="AA77">
        <v>-42</v>
      </c>
      <c r="AB77">
        <v>0</v>
      </c>
      <c r="AC77">
        <v>67.23</v>
      </c>
    </row>
    <row r="78" spans="7:29">
      <c r="G78" t="s">
        <v>120</v>
      </c>
      <c r="H78" s="73">
        <v>0</v>
      </c>
      <c r="I78" s="46">
        <v>0</v>
      </c>
      <c r="J78" s="46">
        <v>48.02</v>
      </c>
      <c r="K78" s="46">
        <v>0</v>
      </c>
      <c r="L78" s="46">
        <v>14.89</v>
      </c>
      <c r="M78" s="74">
        <v>2.4</v>
      </c>
      <c r="N78" s="73">
        <v>-14</v>
      </c>
      <c r="O78" s="46">
        <v>0</v>
      </c>
      <c r="P78" s="46">
        <v>0</v>
      </c>
      <c r="Q78" s="46">
        <v>-64</v>
      </c>
      <c r="R78" s="46">
        <v>0</v>
      </c>
      <c r="S78" s="74">
        <v>0</v>
      </c>
      <c r="U78" s="73">
        <v>-78</v>
      </c>
      <c r="V78" s="74">
        <v>65.31</v>
      </c>
      <c r="W78">
        <v>-14</v>
      </c>
      <c r="X78">
        <v>0</v>
      </c>
      <c r="Y78">
        <v>0</v>
      </c>
      <c r="Z78">
        <v>14.89</v>
      </c>
      <c r="AA78">
        <v>-64</v>
      </c>
      <c r="AB78">
        <v>2.4</v>
      </c>
      <c r="AC78">
        <v>48.02</v>
      </c>
    </row>
    <row r="79" spans="7:29">
      <c r="G79" t="s">
        <v>121</v>
      </c>
      <c r="H79" s="73">
        <v>2.95</v>
      </c>
      <c r="I79" s="46">
        <v>0</v>
      </c>
      <c r="J79" s="46">
        <v>17.7</v>
      </c>
      <c r="K79" s="46">
        <v>0</v>
      </c>
      <c r="L79" s="46">
        <v>9.44</v>
      </c>
      <c r="M79" s="74">
        <v>1.41</v>
      </c>
      <c r="N79" s="73">
        <v>0</v>
      </c>
      <c r="O79" s="46">
        <v>0</v>
      </c>
      <c r="P79" s="46">
        <v>0</v>
      </c>
      <c r="Q79" s="46">
        <v>-55</v>
      </c>
      <c r="R79" s="46">
        <v>0</v>
      </c>
      <c r="S79" s="74">
        <v>0</v>
      </c>
      <c r="U79" s="73">
        <v>-55</v>
      </c>
      <c r="V79" s="74">
        <v>31.5</v>
      </c>
      <c r="W79">
        <v>2.95</v>
      </c>
      <c r="X79">
        <v>0</v>
      </c>
      <c r="Y79">
        <v>0</v>
      </c>
      <c r="Z79">
        <v>9.44</v>
      </c>
      <c r="AA79">
        <v>-55</v>
      </c>
      <c r="AB79">
        <v>1.41</v>
      </c>
      <c r="AC79">
        <v>17.7</v>
      </c>
    </row>
    <row r="80" spans="7:29">
      <c r="G80" t="s">
        <v>122</v>
      </c>
      <c r="H80" s="73">
        <v>17.12</v>
      </c>
      <c r="I80" s="46">
        <v>0</v>
      </c>
      <c r="J80" s="46">
        <v>0</v>
      </c>
      <c r="K80" s="46">
        <v>0</v>
      </c>
      <c r="L80" s="46">
        <v>7.64</v>
      </c>
      <c r="M80" s="74">
        <v>1.9</v>
      </c>
      <c r="N80" s="73">
        <v>0</v>
      </c>
      <c r="O80" s="46">
        <v>0</v>
      </c>
      <c r="P80" s="46">
        <v>-90</v>
      </c>
      <c r="Q80" s="46">
        <v>-55</v>
      </c>
      <c r="R80" s="46">
        <v>0</v>
      </c>
      <c r="S80" s="74">
        <v>0</v>
      </c>
      <c r="U80" s="73">
        <v>-145</v>
      </c>
      <c r="V80" s="74">
        <v>26.66</v>
      </c>
      <c r="W80">
        <v>17.12</v>
      </c>
      <c r="X80">
        <v>0</v>
      </c>
      <c r="Y80">
        <v>0</v>
      </c>
      <c r="Z80">
        <v>7.64</v>
      </c>
      <c r="AA80">
        <v>-55</v>
      </c>
      <c r="AB80">
        <v>1.9</v>
      </c>
      <c r="AC80">
        <v>-90</v>
      </c>
    </row>
    <row r="81" spans="7:29">
      <c r="G81" t="s">
        <v>123</v>
      </c>
      <c r="H81" s="73">
        <v>69.040000000000006</v>
      </c>
      <c r="I81" s="46">
        <v>0</v>
      </c>
      <c r="J81" s="46">
        <v>0</v>
      </c>
      <c r="K81" s="46">
        <v>0</v>
      </c>
      <c r="L81" s="46">
        <v>6.16</v>
      </c>
      <c r="M81" s="74">
        <v>2.36</v>
      </c>
      <c r="N81" s="73">
        <v>0</v>
      </c>
      <c r="O81" s="46">
        <v>-120</v>
      </c>
      <c r="P81" s="46">
        <v>0</v>
      </c>
      <c r="Q81" s="46">
        <v>-56</v>
      </c>
      <c r="R81" s="46">
        <v>0</v>
      </c>
      <c r="S81" s="74">
        <v>0</v>
      </c>
      <c r="U81" s="73">
        <v>-176</v>
      </c>
      <c r="V81" s="74">
        <v>77.56</v>
      </c>
      <c r="W81">
        <v>69.040000000000006</v>
      </c>
      <c r="X81">
        <v>-120</v>
      </c>
      <c r="Y81">
        <v>0</v>
      </c>
      <c r="Z81">
        <v>6.16</v>
      </c>
      <c r="AA81">
        <v>-56</v>
      </c>
      <c r="AB81">
        <v>2.36</v>
      </c>
      <c r="AC81">
        <v>0</v>
      </c>
    </row>
    <row r="82" spans="7:29">
      <c r="G82" t="s">
        <v>124</v>
      </c>
      <c r="H82" s="73">
        <v>101.51</v>
      </c>
      <c r="I82" s="46">
        <v>0</v>
      </c>
      <c r="J82" s="46">
        <v>0</v>
      </c>
      <c r="K82" s="46">
        <v>0</v>
      </c>
      <c r="L82" s="46">
        <v>5.92</v>
      </c>
      <c r="M82" s="74">
        <v>2.82</v>
      </c>
      <c r="N82" s="73">
        <v>0</v>
      </c>
      <c r="O82" s="46">
        <v>-128</v>
      </c>
      <c r="P82" s="46">
        <v>0</v>
      </c>
      <c r="Q82" s="46">
        <v>-50</v>
      </c>
      <c r="R82" s="46">
        <v>0</v>
      </c>
      <c r="S82" s="74">
        <v>0</v>
      </c>
      <c r="U82" s="73">
        <v>-178</v>
      </c>
      <c r="V82" s="74">
        <v>110.25</v>
      </c>
      <c r="W82">
        <v>101.51</v>
      </c>
      <c r="X82">
        <v>-128</v>
      </c>
      <c r="Y82">
        <v>0</v>
      </c>
      <c r="Z82">
        <v>5.92</v>
      </c>
      <c r="AA82">
        <v>-50</v>
      </c>
      <c r="AB82">
        <v>2.82</v>
      </c>
      <c r="AC82">
        <v>0</v>
      </c>
    </row>
    <row r="83" spans="7:29">
      <c r="G83" t="s">
        <v>125</v>
      </c>
      <c r="H83" s="73">
        <v>123.82</v>
      </c>
      <c r="I83" s="46">
        <v>0</v>
      </c>
      <c r="J83" s="46">
        <v>0</v>
      </c>
      <c r="K83" s="46">
        <v>0</v>
      </c>
      <c r="L83" s="46">
        <v>2.96</v>
      </c>
      <c r="M83" s="74">
        <v>2.61</v>
      </c>
      <c r="N83" s="73">
        <v>0</v>
      </c>
      <c r="O83" s="46">
        <v>-133</v>
      </c>
      <c r="P83" s="46">
        <v>-189</v>
      </c>
      <c r="Q83" s="46">
        <v>-42</v>
      </c>
      <c r="R83" s="46">
        <v>0</v>
      </c>
      <c r="S83" s="74">
        <v>0</v>
      </c>
      <c r="U83" s="73">
        <v>-364</v>
      </c>
      <c r="V83" s="74">
        <v>129.38999999999999</v>
      </c>
      <c r="W83">
        <v>123.82</v>
      </c>
      <c r="X83">
        <v>-133</v>
      </c>
      <c r="Y83">
        <v>0</v>
      </c>
      <c r="Z83">
        <v>2.96</v>
      </c>
      <c r="AA83">
        <v>-42</v>
      </c>
      <c r="AB83">
        <v>2.61</v>
      </c>
      <c r="AC83">
        <v>-189</v>
      </c>
    </row>
    <row r="84" spans="7:29">
      <c r="G84" t="s">
        <v>126</v>
      </c>
      <c r="H84" s="73">
        <v>135.22</v>
      </c>
      <c r="I84" s="46">
        <v>0</v>
      </c>
      <c r="J84" s="46">
        <v>0</v>
      </c>
      <c r="K84" s="46">
        <v>0</v>
      </c>
      <c r="L84" s="46">
        <v>2.93</v>
      </c>
      <c r="M84" s="74">
        <v>2.87</v>
      </c>
      <c r="N84" s="73">
        <v>0</v>
      </c>
      <c r="O84" s="46">
        <v>-131</v>
      </c>
      <c r="P84" s="46">
        <v>-189</v>
      </c>
      <c r="Q84" s="46">
        <v>-42</v>
      </c>
      <c r="R84" s="46">
        <v>0</v>
      </c>
      <c r="S84" s="74">
        <v>0</v>
      </c>
      <c r="U84" s="73">
        <v>-362</v>
      </c>
      <c r="V84" s="74">
        <v>141.02000000000001</v>
      </c>
      <c r="W84">
        <v>135.22</v>
      </c>
      <c r="X84">
        <v>-131</v>
      </c>
      <c r="Y84">
        <v>0</v>
      </c>
      <c r="Z84">
        <v>2.93</v>
      </c>
      <c r="AA84">
        <v>-42</v>
      </c>
      <c r="AB84">
        <v>2.87</v>
      </c>
      <c r="AC84">
        <v>-189</v>
      </c>
    </row>
    <row r="85" spans="7:29">
      <c r="G85" t="s">
        <v>127</v>
      </c>
      <c r="H85" s="73">
        <v>85.48</v>
      </c>
      <c r="I85" s="46">
        <v>0</v>
      </c>
      <c r="J85" s="46">
        <v>0</v>
      </c>
      <c r="K85" s="46">
        <v>0</v>
      </c>
      <c r="L85" s="46">
        <v>2.74</v>
      </c>
      <c r="M85" s="74">
        <v>3.52</v>
      </c>
      <c r="N85" s="73">
        <v>0</v>
      </c>
      <c r="O85" s="46">
        <v>-131</v>
      </c>
      <c r="P85" s="46">
        <v>-213</v>
      </c>
      <c r="Q85" s="46">
        <v>-42</v>
      </c>
      <c r="R85" s="46">
        <v>0</v>
      </c>
      <c r="S85" s="74">
        <v>0</v>
      </c>
      <c r="U85" s="73">
        <v>-386</v>
      </c>
      <c r="V85" s="74">
        <v>91.74</v>
      </c>
      <c r="W85">
        <v>85.48</v>
      </c>
      <c r="X85">
        <v>-131</v>
      </c>
      <c r="Y85">
        <v>0</v>
      </c>
      <c r="Z85">
        <v>2.74</v>
      </c>
      <c r="AA85">
        <v>-42</v>
      </c>
      <c r="AB85">
        <v>3.52</v>
      </c>
      <c r="AC85">
        <v>-213</v>
      </c>
    </row>
    <row r="86" spans="7:29">
      <c r="G86" t="s">
        <v>128</v>
      </c>
      <c r="H86" s="73">
        <v>101.92</v>
      </c>
      <c r="I86" s="46">
        <v>0</v>
      </c>
      <c r="J86" s="46">
        <v>0</v>
      </c>
      <c r="K86" s="46">
        <v>0</v>
      </c>
      <c r="L86" s="46">
        <v>3.32</v>
      </c>
      <c r="M86" s="74">
        <v>3.39</v>
      </c>
      <c r="N86" s="73">
        <v>0</v>
      </c>
      <c r="O86" s="46">
        <v>-135</v>
      </c>
      <c r="P86" s="46">
        <v>-214</v>
      </c>
      <c r="Q86" s="46">
        <v>-41</v>
      </c>
      <c r="R86" s="46">
        <v>0</v>
      </c>
      <c r="S86" s="74">
        <v>0</v>
      </c>
      <c r="U86" s="73">
        <v>-390</v>
      </c>
      <c r="V86" s="74">
        <v>108.63</v>
      </c>
      <c r="W86">
        <v>101.92</v>
      </c>
      <c r="X86">
        <v>-135</v>
      </c>
      <c r="Y86">
        <v>0</v>
      </c>
      <c r="Z86">
        <v>3.32</v>
      </c>
      <c r="AA86">
        <v>-41</v>
      </c>
      <c r="AB86">
        <v>3.39</v>
      </c>
      <c r="AC86">
        <v>-214</v>
      </c>
    </row>
    <row r="87" spans="7:29">
      <c r="G87" t="s">
        <v>129</v>
      </c>
      <c r="H87" s="73">
        <v>2.54</v>
      </c>
      <c r="I87" s="46">
        <v>0</v>
      </c>
      <c r="J87" s="46">
        <v>0</v>
      </c>
      <c r="K87" s="46">
        <v>0</v>
      </c>
      <c r="L87" s="46">
        <v>2.09</v>
      </c>
      <c r="M87" s="74">
        <v>1.55</v>
      </c>
      <c r="N87" s="73">
        <v>0</v>
      </c>
      <c r="O87" s="46">
        <v>-107</v>
      </c>
      <c r="P87" s="46">
        <v>-206</v>
      </c>
      <c r="Q87" s="46">
        <v>-41</v>
      </c>
      <c r="R87" s="46">
        <v>0</v>
      </c>
      <c r="S87" s="74">
        <v>0</v>
      </c>
      <c r="U87" s="73">
        <v>-354</v>
      </c>
      <c r="V87" s="74">
        <v>6.18</v>
      </c>
      <c r="W87">
        <v>2.54</v>
      </c>
      <c r="X87">
        <v>-107</v>
      </c>
      <c r="Y87">
        <v>0</v>
      </c>
      <c r="Z87">
        <v>2.09</v>
      </c>
      <c r="AA87">
        <v>-41</v>
      </c>
      <c r="AB87">
        <v>1.55</v>
      </c>
      <c r="AC87">
        <v>-206</v>
      </c>
    </row>
    <row r="88" spans="7:29">
      <c r="G88" t="s">
        <v>130</v>
      </c>
      <c r="H88" s="73">
        <v>31.24</v>
      </c>
      <c r="I88" s="46">
        <v>0</v>
      </c>
      <c r="J88" s="46">
        <v>0</v>
      </c>
      <c r="K88" s="46">
        <v>0</v>
      </c>
      <c r="L88" s="46">
        <v>1.99</v>
      </c>
      <c r="M88" s="74">
        <v>1.63</v>
      </c>
      <c r="N88" s="73">
        <v>0</v>
      </c>
      <c r="O88" s="46">
        <v>-102</v>
      </c>
      <c r="P88" s="46">
        <v>-177</v>
      </c>
      <c r="Q88" s="46">
        <v>-41</v>
      </c>
      <c r="R88" s="46">
        <v>0</v>
      </c>
      <c r="S88" s="74">
        <v>0</v>
      </c>
      <c r="U88" s="73">
        <v>-320</v>
      </c>
      <c r="V88" s="74">
        <v>34.86</v>
      </c>
      <c r="W88">
        <v>31.24</v>
      </c>
      <c r="X88">
        <v>-102</v>
      </c>
      <c r="Y88">
        <v>0</v>
      </c>
      <c r="Z88">
        <v>1.99</v>
      </c>
      <c r="AA88">
        <v>-41</v>
      </c>
      <c r="AB88">
        <v>1.63</v>
      </c>
      <c r="AC88">
        <v>-177</v>
      </c>
    </row>
    <row r="89" spans="7:29">
      <c r="G89" t="s">
        <v>131</v>
      </c>
      <c r="H89" s="73">
        <v>59.3</v>
      </c>
      <c r="I89" s="46">
        <v>0</v>
      </c>
      <c r="J89" s="46">
        <v>0</v>
      </c>
      <c r="K89" s="46">
        <v>0</v>
      </c>
      <c r="L89" s="46">
        <v>2.5499999999999998</v>
      </c>
      <c r="M89" s="74">
        <v>1.57</v>
      </c>
      <c r="N89" s="73">
        <v>0</v>
      </c>
      <c r="O89" s="46">
        <v>-90</v>
      </c>
      <c r="P89" s="46">
        <v>-138</v>
      </c>
      <c r="Q89" s="46">
        <v>-42</v>
      </c>
      <c r="R89" s="46">
        <v>0</v>
      </c>
      <c r="S89" s="74">
        <v>0</v>
      </c>
      <c r="U89" s="73">
        <v>-270</v>
      </c>
      <c r="V89" s="74">
        <v>63.42</v>
      </c>
      <c r="W89">
        <v>59.3</v>
      </c>
      <c r="X89">
        <v>-90</v>
      </c>
      <c r="Y89">
        <v>0</v>
      </c>
      <c r="Z89">
        <v>2.5499999999999998</v>
      </c>
      <c r="AA89">
        <v>-42</v>
      </c>
      <c r="AB89">
        <v>1.57</v>
      </c>
      <c r="AC89">
        <v>-138</v>
      </c>
    </row>
    <row r="90" spans="7:29">
      <c r="G90" t="s">
        <v>132</v>
      </c>
      <c r="H90" s="73">
        <v>101.86</v>
      </c>
      <c r="I90" s="46">
        <v>0</v>
      </c>
      <c r="J90" s="46">
        <v>0</v>
      </c>
      <c r="K90" s="46">
        <v>0</v>
      </c>
      <c r="L90" s="46">
        <v>2.59</v>
      </c>
      <c r="M90" s="74">
        <v>1.87</v>
      </c>
      <c r="N90" s="73">
        <v>0</v>
      </c>
      <c r="O90" s="46">
        <v>-77</v>
      </c>
      <c r="P90" s="46">
        <v>-122</v>
      </c>
      <c r="Q90" s="46">
        <v>-43</v>
      </c>
      <c r="R90" s="46">
        <v>0</v>
      </c>
      <c r="S90" s="74">
        <v>0</v>
      </c>
      <c r="U90" s="73">
        <v>-242</v>
      </c>
      <c r="V90" s="74">
        <v>106.32</v>
      </c>
      <c r="W90">
        <v>101.86</v>
      </c>
      <c r="X90">
        <v>-77</v>
      </c>
      <c r="Y90">
        <v>0</v>
      </c>
      <c r="Z90">
        <v>2.59</v>
      </c>
      <c r="AA90">
        <v>-43</v>
      </c>
      <c r="AB90">
        <v>1.87</v>
      </c>
      <c r="AC90">
        <v>-122</v>
      </c>
    </row>
    <row r="91" spans="7:29">
      <c r="G91" t="s">
        <v>133</v>
      </c>
      <c r="H91" s="73">
        <v>93</v>
      </c>
      <c r="I91" s="46">
        <v>0</v>
      </c>
      <c r="J91" s="46">
        <v>0</v>
      </c>
      <c r="K91" s="46">
        <v>0</v>
      </c>
      <c r="L91" s="46">
        <v>3.25</v>
      </c>
      <c r="M91" s="74">
        <v>2.4900000000000002</v>
      </c>
      <c r="N91" s="73">
        <v>0</v>
      </c>
      <c r="O91" s="46">
        <v>-62</v>
      </c>
      <c r="P91" s="46">
        <v>-71</v>
      </c>
      <c r="Q91" s="46">
        <v>-43</v>
      </c>
      <c r="R91" s="46">
        <v>0</v>
      </c>
      <c r="S91" s="74">
        <v>0</v>
      </c>
      <c r="U91" s="73">
        <v>-176</v>
      </c>
      <c r="V91" s="74">
        <v>98.74</v>
      </c>
      <c r="W91">
        <v>93</v>
      </c>
      <c r="X91">
        <v>-62</v>
      </c>
      <c r="Y91">
        <v>0</v>
      </c>
      <c r="Z91">
        <v>3.25</v>
      </c>
      <c r="AA91">
        <v>-43</v>
      </c>
      <c r="AB91">
        <v>2.4900000000000002</v>
      </c>
      <c r="AC91">
        <v>-71</v>
      </c>
    </row>
    <row r="92" spans="7:29">
      <c r="G92" t="s">
        <v>134</v>
      </c>
      <c r="H92" s="73">
        <v>113</v>
      </c>
      <c r="I92" s="46">
        <v>0</v>
      </c>
      <c r="J92" s="46">
        <v>0</v>
      </c>
      <c r="K92" s="46">
        <v>0</v>
      </c>
      <c r="L92" s="46">
        <v>3.14</v>
      </c>
      <c r="M92" s="74">
        <v>1.99</v>
      </c>
      <c r="N92" s="73">
        <v>0</v>
      </c>
      <c r="O92" s="46">
        <v>-35</v>
      </c>
      <c r="P92" s="46">
        <v>-37</v>
      </c>
      <c r="Q92" s="46">
        <v>-43</v>
      </c>
      <c r="R92" s="46">
        <v>0</v>
      </c>
      <c r="S92" s="74">
        <v>0</v>
      </c>
      <c r="U92" s="73">
        <v>-115</v>
      </c>
      <c r="V92" s="74">
        <v>118.13</v>
      </c>
      <c r="W92">
        <v>113</v>
      </c>
      <c r="X92">
        <v>-35</v>
      </c>
      <c r="Y92">
        <v>0</v>
      </c>
      <c r="Z92">
        <v>3.14</v>
      </c>
      <c r="AA92">
        <v>-43</v>
      </c>
      <c r="AB92">
        <v>1.99</v>
      </c>
      <c r="AC92">
        <v>-37</v>
      </c>
    </row>
    <row r="93" spans="7:29">
      <c r="G93" t="s">
        <v>135</v>
      </c>
      <c r="H93" s="73">
        <v>96.3</v>
      </c>
      <c r="I93" s="46">
        <v>0</v>
      </c>
      <c r="J93" s="46">
        <v>0</v>
      </c>
      <c r="K93" s="46">
        <v>0</v>
      </c>
      <c r="L93" s="46">
        <v>2.91</v>
      </c>
      <c r="M93" s="74">
        <v>1.88</v>
      </c>
      <c r="N93" s="73">
        <v>0</v>
      </c>
      <c r="O93" s="46">
        <v>-33</v>
      </c>
      <c r="P93" s="46">
        <v>-30</v>
      </c>
      <c r="Q93" s="46">
        <v>-43</v>
      </c>
      <c r="R93" s="46">
        <v>0</v>
      </c>
      <c r="S93" s="74">
        <v>0</v>
      </c>
      <c r="U93" s="73">
        <v>-106</v>
      </c>
      <c r="V93" s="74">
        <v>101.09</v>
      </c>
      <c r="W93">
        <v>96.3</v>
      </c>
      <c r="X93">
        <v>-33</v>
      </c>
      <c r="Y93">
        <v>0</v>
      </c>
      <c r="Z93">
        <v>2.91</v>
      </c>
      <c r="AA93">
        <v>-43</v>
      </c>
      <c r="AB93">
        <v>1.88</v>
      </c>
      <c r="AC93">
        <v>-30</v>
      </c>
    </row>
    <row r="94" spans="7:29">
      <c r="G94" t="s">
        <v>136</v>
      </c>
      <c r="H94" s="73">
        <v>113.6</v>
      </c>
      <c r="I94" s="46">
        <v>0</v>
      </c>
      <c r="J94" s="46">
        <v>0</v>
      </c>
      <c r="K94" s="46">
        <v>0</v>
      </c>
      <c r="L94" s="46">
        <v>2.65</v>
      </c>
      <c r="M94" s="74">
        <v>1.8</v>
      </c>
      <c r="N94" s="73">
        <v>0</v>
      </c>
      <c r="O94" s="46">
        <v>-5</v>
      </c>
      <c r="P94" s="46">
        <v>0</v>
      </c>
      <c r="Q94" s="46">
        <v>-41</v>
      </c>
      <c r="R94" s="46">
        <v>0</v>
      </c>
      <c r="S94" s="74">
        <v>0</v>
      </c>
      <c r="U94" s="73">
        <v>-46</v>
      </c>
      <c r="V94" s="74">
        <v>118.05</v>
      </c>
      <c r="W94">
        <v>113.6</v>
      </c>
      <c r="X94">
        <v>-5</v>
      </c>
      <c r="Y94">
        <v>0</v>
      </c>
      <c r="Z94">
        <v>2.65</v>
      </c>
      <c r="AA94">
        <v>-41</v>
      </c>
      <c r="AB94">
        <v>1.8</v>
      </c>
      <c r="AC94">
        <v>0</v>
      </c>
    </row>
    <row r="95" spans="7:29">
      <c r="G95" t="s">
        <v>137</v>
      </c>
      <c r="H95" s="73">
        <v>158.69999999999999</v>
      </c>
      <c r="I95" s="46">
        <v>0</v>
      </c>
      <c r="J95" s="46">
        <v>0</v>
      </c>
      <c r="K95" s="46">
        <v>0</v>
      </c>
      <c r="L95" s="46">
        <v>2.31</v>
      </c>
      <c r="M95" s="74">
        <v>1.79</v>
      </c>
      <c r="N95" s="73">
        <v>0</v>
      </c>
      <c r="O95" s="46">
        <v>0</v>
      </c>
      <c r="P95" s="46">
        <v>0</v>
      </c>
      <c r="Q95" s="46">
        <v>-41</v>
      </c>
      <c r="R95" s="46">
        <v>0</v>
      </c>
      <c r="S95" s="74">
        <v>0</v>
      </c>
      <c r="U95" s="73">
        <v>-41</v>
      </c>
      <c r="V95" s="74">
        <v>162.80000000000001</v>
      </c>
      <c r="W95">
        <v>158.69999999999999</v>
      </c>
      <c r="X95">
        <v>0</v>
      </c>
      <c r="Y95">
        <v>0</v>
      </c>
      <c r="Z95">
        <v>2.31</v>
      </c>
      <c r="AA95">
        <v>-41</v>
      </c>
      <c r="AB95">
        <v>1.79</v>
      </c>
      <c r="AC95">
        <v>0</v>
      </c>
    </row>
    <row r="96" spans="7:29">
      <c r="G96" t="s">
        <v>138</v>
      </c>
      <c r="H96" s="73">
        <v>173.68</v>
      </c>
      <c r="I96" s="46">
        <v>1.68</v>
      </c>
      <c r="J96" s="46">
        <v>0</v>
      </c>
      <c r="K96" s="46">
        <v>0</v>
      </c>
      <c r="L96" s="46">
        <v>2.35</v>
      </c>
      <c r="M96" s="74">
        <v>1.3</v>
      </c>
      <c r="N96" s="73">
        <v>0</v>
      </c>
      <c r="O96" s="46">
        <v>0</v>
      </c>
      <c r="P96" s="46">
        <v>0</v>
      </c>
      <c r="Q96" s="46">
        <v>-42</v>
      </c>
      <c r="R96" s="46">
        <v>0</v>
      </c>
      <c r="S96" s="74">
        <v>0</v>
      </c>
      <c r="U96" s="73">
        <v>-42</v>
      </c>
      <c r="V96" s="74">
        <v>179.01</v>
      </c>
      <c r="W96">
        <v>173.68</v>
      </c>
      <c r="X96">
        <v>1.68</v>
      </c>
      <c r="Y96">
        <v>0</v>
      </c>
      <c r="Z96">
        <v>2.35</v>
      </c>
      <c r="AA96">
        <v>-42</v>
      </c>
      <c r="AB96">
        <v>1.3</v>
      </c>
      <c r="AC96">
        <v>0</v>
      </c>
    </row>
    <row r="97" spans="1:83">
      <c r="G97" t="s">
        <v>139</v>
      </c>
      <c r="H97" s="73">
        <v>226.26</v>
      </c>
      <c r="I97" s="46">
        <v>5.56</v>
      </c>
      <c r="J97" s="46">
        <v>0</v>
      </c>
      <c r="K97" s="46">
        <v>0</v>
      </c>
      <c r="L97" s="46">
        <v>2.69</v>
      </c>
      <c r="M97" s="74">
        <v>1.4</v>
      </c>
      <c r="N97" s="73">
        <v>0</v>
      </c>
      <c r="O97" s="46">
        <v>0</v>
      </c>
      <c r="P97" s="46">
        <v>-20</v>
      </c>
      <c r="Q97" s="46">
        <v>-42</v>
      </c>
      <c r="R97" s="46">
        <v>0</v>
      </c>
      <c r="S97" s="74">
        <v>0</v>
      </c>
      <c r="U97" s="73">
        <v>-62</v>
      </c>
      <c r="V97" s="74">
        <v>235.91</v>
      </c>
      <c r="W97">
        <v>226.26</v>
      </c>
      <c r="X97">
        <v>5.56</v>
      </c>
      <c r="Y97">
        <v>0</v>
      </c>
      <c r="Z97">
        <v>2.69</v>
      </c>
      <c r="AA97">
        <v>-42</v>
      </c>
      <c r="AB97">
        <v>1.4</v>
      </c>
      <c r="AC97">
        <v>-20</v>
      </c>
    </row>
    <row r="98" spans="1:83">
      <c r="G98" t="s">
        <v>140</v>
      </c>
      <c r="H98" s="73">
        <v>218.52</v>
      </c>
      <c r="I98" s="46">
        <v>2.87</v>
      </c>
      <c r="J98" s="46">
        <v>0</v>
      </c>
      <c r="K98" s="46">
        <v>0</v>
      </c>
      <c r="L98" s="46">
        <v>2.87</v>
      </c>
      <c r="M98" s="74">
        <v>1.1499999999999999</v>
      </c>
      <c r="N98" s="73">
        <v>0</v>
      </c>
      <c r="O98" s="46">
        <v>0</v>
      </c>
      <c r="P98" s="46">
        <v>-30</v>
      </c>
      <c r="Q98" s="46">
        <v>-42</v>
      </c>
      <c r="R98" s="46">
        <v>0</v>
      </c>
      <c r="S98" s="74">
        <v>0</v>
      </c>
      <c r="U98" s="73">
        <v>-72</v>
      </c>
      <c r="V98" s="74">
        <v>225.41</v>
      </c>
      <c r="W98">
        <v>218.52</v>
      </c>
      <c r="X98">
        <v>2.87</v>
      </c>
      <c r="Y98">
        <v>0</v>
      </c>
      <c r="Z98">
        <v>2.87</v>
      </c>
      <c r="AA98">
        <v>-42</v>
      </c>
      <c r="AB98">
        <v>1.1499999999999999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1.540845</v>
      </c>
      <c r="I99" s="69">
        <f t="shared" ref="I99:BQ99" si="1">SUM(I3:I98)/4000</f>
        <v>8.8002499999999997E-2</v>
      </c>
      <c r="J99" s="69">
        <f t="shared" si="1"/>
        <v>0.97297749999999983</v>
      </c>
      <c r="K99" s="69">
        <f t="shared" si="1"/>
        <v>0</v>
      </c>
      <c r="L99" s="69">
        <f t="shared" si="1"/>
        <v>0.3255300000000001</v>
      </c>
      <c r="M99" s="69">
        <f t="shared" si="1"/>
        <v>1.2169999999999999E-2</v>
      </c>
      <c r="N99" s="68">
        <f t="shared" si="1"/>
        <v>-0.80749749999999998</v>
      </c>
      <c r="O99" s="69">
        <f t="shared" si="1"/>
        <v>-0.71299999999999997</v>
      </c>
      <c r="P99" s="69">
        <f t="shared" si="1"/>
        <v>-0.85450000000000004</v>
      </c>
      <c r="Q99" s="69">
        <f t="shared" si="1"/>
        <v>-1.0002500000000001</v>
      </c>
      <c r="R99" s="69">
        <f t="shared" si="1"/>
        <v>0</v>
      </c>
      <c r="S99" s="70">
        <f t="shared" si="1"/>
        <v>0</v>
      </c>
      <c r="U99" s="68">
        <f t="shared" si="1"/>
        <v>-3.4287475000000001</v>
      </c>
      <c r="V99" s="70">
        <f t="shared" si="1"/>
        <v>2.9395224999999989</v>
      </c>
      <c r="W99">
        <f t="shared" si="1"/>
        <v>0.73334749999999971</v>
      </c>
      <c r="X99">
        <f t="shared" si="1"/>
        <v>-0.62499750000000009</v>
      </c>
      <c r="Y99">
        <f t="shared" si="1"/>
        <v>-5.3499999999999999E-2</v>
      </c>
      <c r="Z99">
        <f t="shared" si="1"/>
        <v>0.3255300000000001</v>
      </c>
      <c r="AA99">
        <f t="shared" si="1"/>
        <v>-1.0002500000000001</v>
      </c>
      <c r="AB99">
        <f t="shared" si="1"/>
        <v>1.2169999999999999E-2</v>
      </c>
      <c r="AC99">
        <f t="shared" si="1"/>
        <v>0.11847749999999996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45488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267.54000000000002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267.54000000000002</v>
      </c>
      <c r="W3">
        <v>267.54000000000002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212.9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212.9</v>
      </c>
      <c r="W4">
        <v>212.9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114.75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114.75</v>
      </c>
      <c r="W5">
        <v>114.75</v>
      </c>
      <c r="X5">
        <v>0</v>
      </c>
    </row>
    <row r="6" spans="1:24">
      <c r="B6" t="s">
        <v>379</v>
      </c>
      <c r="G6" t="s">
        <v>48</v>
      </c>
      <c r="H6" s="73">
        <v>37.74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37.74</v>
      </c>
      <c r="W6">
        <v>37.74</v>
      </c>
      <c r="X6">
        <v>0</v>
      </c>
    </row>
    <row r="7" spans="1:24">
      <c r="G7" t="s">
        <v>49</v>
      </c>
      <c r="H7" s="73">
        <v>63.1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63.1</v>
      </c>
      <c r="W7">
        <v>63.1</v>
      </c>
      <c r="X7">
        <v>0</v>
      </c>
    </row>
    <row r="8" spans="1:24">
      <c r="G8" t="s">
        <v>50</v>
      </c>
      <c r="H8" s="73">
        <v>58.58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58.58</v>
      </c>
      <c r="W8">
        <v>58.58</v>
      </c>
      <c r="X8">
        <v>0</v>
      </c>
    </row>
    <row r="9" spans="1:24">
      <c r="G9" t="s">
        <v>51</v>
      </c>
      <c r="H9" s="73">
        <v>2.88</v>
      </c>
      <c r="I9" s="46">
        <v>0</v>
      </c>
      <c r="J9" s="46">
        <v>0</v>
      </c>
      <c r="K9" s="46">
        <v>0</v>
      </c>
      <c r="L9" s="46">
        <v>0</v>
      </c>
      <c r="M9" s="74">
        <v>0.57999999999999996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3.46</v>
      </c>
      <c r="W9">
        <v>2.88</v>
      </c>
      <c r="X9">
        <v>0.57999999999999996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0.77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0.77</v>
      </c>
      <c r="W15">
        <v>0</v>
      </c>
      <c r="X15">
        <v>0.77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3.35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3.35</v>
      </c>
      <c r="W18">
        <v>0</v>
      </c>
      <c r="X18">
        <v>3.35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5.76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5.76</v>
      </c>
      <c r="W19">
        <v>0</v>
      </c>
      <c r="X19">
        <v>5.76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5.19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5.19</v>
      </c>
      <c r="W20">
        <v>0</v>
      </c>
      <c r="X20">
        <v>5.19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6.53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6.53</v>
      </c>
      <c r="W21">
        <v>0</v>
      </c>
      <c r="X21">
        <v>6.53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6.8</v>
      </c>
      <c r="W22">
        <v>0</v>
      </c>
      <c r="X22">
        <v>6.8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2.61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2.61</v>
      </c>
      <c r="W23">
        <v>0</v>
      </c>
      <c r="X23">
        <v>2.61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2.2200000000000002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2.2200000000000002</v>
      </c>
      <c r="W24">
        <v>0</v>
      </c>
      <c r="X24">
        <v>2.2200000000000002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1.66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1.66</v>
      </c>
      <c r="W25">
        <v>0</v>
      </c>
      <c r="X25">
        <v>1.66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1.19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1.19</v>
      </c>
      <c r="W26">
        <v>0</v>
      </c>
      <c r="X26">
        <v>1.19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1.45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1.45</v>
      </c>
      <c r="W34">
        <v>0</v>
      </c>
      <c r="X34">
        <v>1.45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8.36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8.36</v>
      </c>
      <c r="W35">
        <v>0</v>
      </c>
      <c r="X35">
        <v>8.36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11.04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11.04</v>
      </c>
      <c r="W36">
        <v>0</v>
      </c>
      <c r="X36">
        <v>11.04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10.85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10.85</v>
      </c>
      <c r="W37">
        <v>0</v>
      </c>
      <c r="X37">
        <v>10.85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10.56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10.56</v>
      </c>
      <c r="W38">
        <v>0</v>
      </c>
      <c r="X38">
        <v>10.56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11.72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11.72</v>
      </c>
      <c r="W39">
        <v>0</v>
      </c>
      <c r="X39">
        <v>11.72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12.01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12</v>
      </c>
      <c r="W40">
        <v>0</v>
      </c>
      <c r="X40">
        <v>12.01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8.36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8.36</v>
      </c>
      <c r="W41">
        <v>0</v>
      </c>
      <c r="X41">
        <v>8.36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6.53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6.53</v>
      </c>
      <c r="W42">
        <v>0</v>
      </c>
      <c r="X42">
        <v>6.53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6.43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6.43</v>
      </c>
      <c r="W43">
        <v>0</v>
      </c>
      <c r="X43">
        <v>6.43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8.36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8.36</v>
      </c>
      <c r="W44">
        <v>0</v>
      </c>
      <c r="X44">
        <v>8.36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6.91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6.91</v>
      </c>
      <c r="W45">
        <v>0</v>
      </c>
      <c r="X45">
        <v>6.91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4.03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4.03</v>
      </c>
      <c r="W46">
        <v>0</v>
      </c>
      <c r="X46">
        <v>4.03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5.86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5.86</v>
      </c>
      <c r="W47">
        <v>0</v>
      </c>
      <c r="X47">
        <v>5.86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8.64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8.64</v>
      </c>
      <c r="W48">
        <v>0</v>
      </c>
      <c r="X48">
        <v>8.64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7.59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7.59</v>
      </c>
      <c r="W49">
        <v>0</v>
      </c>
      <c r="X49">
        <v>7.59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6.15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6.15</v>
      </c>
      <c r="W50">
        <v>0</v>
      </c>
      <c r="X50">
        <v>6.15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11.33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11.33</v>
      </c>
      <c r="W51">
        <v>0</v>
      </c>
      <c r="X51">
        <v>11.33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10.47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10.47</v>
      </c>
      <c r="W52">
        <v>0</v>
      </c>
      <c r="X52">
        <v>10.47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10.66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10.66</v>
      </c>
      <c r="W53">
        <v>0</v>
      </c>
      <c r="X53">
        <v>10.66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8.84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8.84</v>
      </c>
      <c r="W54">
        <v>0</v>
      </c>
      <c r="X54">
        <v>8.84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13.45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13.45</v>
      </c>
      <c r="W55">
        <v>0</v>
      </c>
      <c r="X55">
        <v>13.45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12.77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12.77</v>
      </c>
      <c r="W56">
        <v>0</v>
      </c>
      <c r="X56">
        <v>12.77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12.29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12.29</v>
      </c>
      <c r="W57">
        <v>0</v>
      </c>
      <c r="X57">
        <v>12.29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10.85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10.85</v>
      </c>
      <c r="W58">
        <v>0</v>
      </c>
      <c r="X58">
        <v>10.85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11.43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11.43</v>
      </c>
      <c r="W59">
        <v>0</v>
      </c>
      <c r="X59">
        <v>11.43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9.89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9.89</v>
      </c>
      <c r="W60">
        <v>0</v>
      </c>
      <c r="X60">
        <v>9.89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11.62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11.62</v>
      </c>
      <c r="W61">
        <v>0</v>
      </c>
      <c r="X61">
        <v>11.62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8.74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8.74</v>
      </c>
      <c r="W62">
        <v>0</v>
      </c>
      <c r="X62">
        <v>8.74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4.34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4.34</v>
      </c>
      <c r="W63">
        <v>0</v>
      </c>
      <c r="X63">
        <v>4.34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4.5</v>
      </c>
      <c r="W64">
        <v>0</v>
      </c>
      <c r="X64">
        <v>4.5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3.76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3.76</v>
      </c>
      <c r="W65">
        <v>0</v>
      </c>
      <c r="X65">
        <v>3.76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0.69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0.69</v>
      </c>
      <c r="W66">
        <v>0</v>
      </c>
      <c r="X66">
        <v>0.69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0.98</v>
      </c>
      <c r="W67">
        <v>0</v>
      </c>
      <c r="X67">
        <v>0.98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10.08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10.08</v>
      </c>
      <c r="W69">
        <v>0</v>
      </c>
      <c r="X69">
        <v>10.08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8.36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8.36</v>
      </c>
      <c r="W70">
        <v>0</v>
      </c>
      <c r="X70">
        <v>8.36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11.62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11.62</v>
      </c>
      <c r="W71">
        <v>0</v>
      </c>
      <c r="X71">
        <v>11.62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7.53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7.53</v>
      </c>
      <c r="W72">
        <v>0</v>
      </c>
      <c r="X72">
        <v>7.53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2.52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2.52</v>
      </c>
      <c r="W73">
        <v>0</v>
      </c>
      <c r="X73">
        <v>2.52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13.04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13.04</v>
      </c>
      <c r="W75">
        <v>0</v>
      </c>
      <c r="X75">
        <v>13.04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3.88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3.88</v>
      </c>
      <c r="W76">
        <v>0</v>
      </c>
      <c r="X76">
        <v>3.88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3.07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3.07</v>
      </c>
      <c r="W79">
        <v>0</v>
      </c>
      <c r="X79">
        <v>3.07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2.6</v>
      </c>
      <c r="W80">
        <v>0</v>
      </c>
      <c r="X80">
        <v>2.6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2.66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2.66</v>
      </c>
      <c r="W81">
        <v>0</v>
      </c>
      <c r="X81">
        <v>2.66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3.13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3.13</v>
      </c>
      <c r="W82">
        <v>0</v>
      </c>
      <c r="X82">
        <v>3.13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3.49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3.49</v>
      </c>
      <c r="W83">
        <v>0</v>
      </c>
      <c r="X83">
        <v>3.49</v>
      </c>
    </row>
    <row r="84" spans="7:24">
      <c r="G84" t="s">
        <v>126</v>
      </c>
      <c r="H84" s="73">
        <v>38.340000000000003</v>
      </c>
      <c r="I84" s="46">
        <v>0</v>
      </c>
      <c r="J84" s="46">
        <v>0</v>
      </c>
      <c r="K84" s="46">
        <v>0</v>
      </c>
      <c r="L84" s="46">
        <v>0</v>
      </c>
      <c r="M84" s="74">
        <v>2.94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41.28</v>
      </c>
      <c r="W84">
        <v>38.340000000000003</v>
      </c>
      <c r="X84">
        <v>2.94</v>
      </c>
    </row>
    <row r="85" spans="7:24">
      <c r="G85" t="s">
        <v>127</v>
      </c>
      <c r="H85" s="73">
        <v>59.97</v>
      </c>
      <c r="I85" s="46">
        <v>0</v>
      </c>
      <c r="J85" s="46">
        <v>0</v>
      </c>
      <c r="K85" s="46">
        <v>0</v>
      </c>
      <c r="L85" s="46">
        <v>0</v>
      </c>
      <c r="M85" s="74">
        <v>3.13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63.1</v>
      </c>
      <c r="W85">
        <v>59.97</v>
      </c>
      <c r="X85">
        <v>3.13</v>
      </c>
    </row>
    <row r="86" spans="7:24">
      <c r="G86" t="s">
        <v>128</v>
      </c>
      <c r="H86" s="73">
        <v>101.53</v>
      </c>
      <c r="I86" s="46">
        <v>0</v>
      </c>
      <c r="J86" s="46">
        <v>0</v>
      </c>
      <c r="K86" s="46">
        <v>0</v>
      </c>
      <c r="L86" s="46">
        <v>0</v>
      </c>
      <c r="M86" s="74">
        <v>2.2799999999999998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103.81</v>
      </c>
      <c r="W86">
        <v>101.53</v>
      </c>
      <c r="X86">
        <v>2.2799999999999998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1.05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1.05</v>
      </c>
      <c r="W87">
        <v>0</v>
      </c>
      <c r="X87">
        <v>1.05</v>
      </c>
    </row>
    <row r="88" spans="7:24">
      <c r="G88" t="s">
        <v>130</v>
      </c>
      <c r="H88" s="73">
        <v>0.68</v>
      </c>
      <c r="I88" s="46">
        <v>0</v>
      </c>
      <c r="J88" s="46">
        <v>0</v>
      </c>
      <c r="K88" s="46">
        <v>0</v>
      </c>
      <c r="L88" s="46">
        <v>0</v>
      </c>
      <c r="M88" s="74">
        <v>0.16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0.84</v>
      </c>
      <c r="W88">
        <v>0.68</v>
      </c>
      <c r="X88">
        <v>0.16</v>
      </c>
    </row>
    <row r="89" spans="7:24">
      <c r="G89" t="s">
        <v>131</v>
      </c>
      <c r="H89" s="73">
        <v>35.96</v>
      </c>
      <c r="I89" s="46">
        <v>0</v>
      </c>
      <c r="J89" s="46">
        <v>0</v>
      </c>
      <c r="K89" s="46">
        <v>0</v>
      </c>
      <c r="L89" s="46">
        <v>0</v>
      </c>
      <c r="M89" s="74">
        <v>0.96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36.92</v>
      </c>
      <c r="W89">
        <v>35.96</v>
      </c>
      <c r="X89">
        <v>0.96</v>
      </c>
    </row>
    <row r="90" spans="7:24">
      <c r="G90" t="s">
        <v>132</v>
      </c>
      <c r="H90" s="73">
        <v>42.93</v>
      </c>
      <c r="I90" s="46">
        <v>0</v>
      </c>
      <c r="J90" s="46">
        <v>0</v>
      </c>
      <c r="K90" s="46">
        <v>0</v>
      </c>
      <c r="L90" s="46">
        <v>0</v>
      </c>
      <c r="M90" s="74">
        <v>1.0900000000000001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44.02</v>
      </c>
      <c r="W90">
        <v>42.93</v>
      </c>
      <c r="X90">
        <v>1.0900000000000001</v>
      </c>
    </row>
    <row r="91" spans="7:24">
      <c r="G91" t="s">
        <v>133</v>
      </c>
      <c r="H91" s="73">
        <v>30.07</v>
      </c>
      <c r="I91" s="46">
        <v>0</v>
      </c>
      <c r="J91" s="46">
        <v>0</v>
      </c>
      <c r="K91" s="46">
        <v>0</v>
      </c>
      <c r="L91" s="46">
        <v>0</v>
      </c>
      <c r="M91" s="74">
        <v>1.0900000000000001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31.16</v>
      </c>
      <c r="W91">
        <v>30.07</v>
      </c>
      <c r="X91">
        <v>1.0900000000000001</v>
      </c>
    </row>
    <row r="92" spans="7:24">
      <c r="G92" t="s">
        <v>134</v>
      </c>
      <c r="H92" s="73">
        <v>46.72</v>
      </c>
      <c r="I92" s="46">
        <v>0</v>
      </c>
      <c r="J92" s="46">
        <v>0</v>
      </c>
      <c r="K92" s="46">
        <v>0</v>
      </c>
      <c r="L92" s="46">
        <v>0</v>
      </c>
      <c r="M92" s="74">
        <v>0.84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47.56</v>
      </c>
      <c r="W92">
        <v>46.72</v>
      </c>
      <c r="X92">
        <v>0.84</v>
      </c>
    </row>
    <row r="93" spans="7:24">
      <c r="G93" t="s">
        <v>135</v>
      </c>
      <c r="H93" s="73">
        <v>56.32</v>
      </c>
      <c r="I93" s="46">
        <v>0</v>
      </c>
      <c r="J93" s="46">
        <v>0</v>
      </c>
      <c r="K93" s="46">
        <v>0</v>
      </c>
      <c r="L93" s="46">
        <v>0</v>
      </c>
      <c r="M93" s="74">
        <v>0.82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57.14</v>
      </c>
      <c r="W93">
        <v>56.32</v>
      </c>
      <c r="X93">
        <v>0.82</v>
      </c>
    </row>
    <row r="94" spans="7:24">
      <c r="G94" t="s">
        <v>136</v>
      </c>
      <c r="H94" s="73">
        <v>54.58</v>
      </c>
      <c r="I94" s="46">
        <v>0</v>
      </c>
      <c r="J94" s="46">
        <v>0</v>
      </c>
      <c r="K94" s="46">
        <v>0</v>
      </c>
      <c r="L94" s="46">
        <v>0</v>
      </c>
      <c r="M94" s="74">
        <v>0.84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55.42</v>
      </c>
      <c r="W94">
        <v>54.58</v>
      </c>
      <c r="X94">
        <v>0.84</v>
      </c>
    </row>
    <row r="95" spans="7:24">
      <c r="G95" t="s">
        <v>137</v>
      </c>
      <c r="H95" s="73">
        <v>67.14</v>
      </c>
      <c r="I95" s="46">
        <v>0</v>
      </c>
      <c r="J95" s="46">
        <v>0</v>
      </c>
      <c r="K95" s="46">
        <v>0</v>
      </c>
      <c r="L95" s="46">
        <v>0</v>
      </c>
      <c r="M95" s="74">
        <v>1.18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68.319999999999993</v>
      </c>
      <c r="W95">
        <v>67.14</v>
      </c>
      <c r="X95">
        <v>1.18</v>
      </c>
    </row>
    <row r="96" spans="7:24">
      <c r="G96" t="s">
        <v>138</v>
      </c>
      <c r="H96" s="73">
        <v>39.130000000000003</v>
      </c>
      <c r="I96" s="46">
        <v>0</v>
      </c>
      <c r="J96" s="46">
        <v>0</v>
      </c>
      <c r="K96" s="46">
        <v>0</v>
      </c>
      <c r="L96" s="46">
        <v>0</v>
      </c>
      <c r="M96" s="74">
        <v>0.86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39.99</v>
      </c>
      <c r="W96">
        <v>39.130000000000003</v>
      </c>
      <c r="X96">
        <v>0.86</v>
      </c>
    </row>
    <row r="97" spans="1:83">
      <c r="G97" t="s">
        <v>139</v>
      </c>
      <c r="H97" s="73">
        <v>21.28</v>
      </c>
      <c r="I97" s="46">
        <v>0</v>
      </c>
      <c r="J97" s="46">
        <v>0</v>
      </c>
      <c r="K97" s="46">
        <v>0</v>
      </c>
      <c r="L97" s="46">
        <v>0</v>
      </c>
      <c r="M97" s="74">
        <v>0.87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22.15</v>
      </c>
      <c r="W97">
        <v>21.28</v>
      </c>
      <c r="X97">
        <v>0.87</v>
      </c>
    </row>
    <row r="98" spans="1:83">
      <c r="G98" t="s">
        <v>140</v>
      </c>
      <c r="H98" s="73">
        <v>15.68</v>
      </c>
      <c r="I98" s="46">
        <v>0</v>
      </c>
      <c r="J98" s="46">
        <v>0</v>
      </c>
      <c r="K98" s="46">
        <v>0</v>
      </c>
      <c r="L98" s="46">
        <v>0</v>
      </c>
      <c r="M98" s="74">
        <v>0.68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16.36</v>
      </c>
      <c r="W98">
        <v>15.68</v>
      </c>
      <c r="X98">
        <v>0.68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0.34195500000000006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0.10222249999999998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0.44417499999999993</v>
      </c>
      <c r="W99">
        <f t="shared" si="1"/>
        <v>0.34195500000000006</v>
      </c>
      <c r="X99">
        <f t="shared" si="1"/>
        <v>0.10222249999999998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45488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11.139239999999999</v>
      </c>
      <c r="E3">
        <f>GT_NG!P3</f>
        <v>-0.16612000000000002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96.603896261041442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1103.6742297158073</v>
      </c>
      <c r="P3" s="36">
        <v>117.78</v>
      </c>
      <c r="Q3" s="36">
        <v>38.054392749942267</v>
      </c>
      <c r="R3" s="38">
        <v>0</v>
      </c>
      <c r="S3" s="38">
        <v>7.63</v>
      </c>
      <c r="T3" s="37">
        <f>SUMPRODUCT(LTA!J3:AN3,LTA!J$101:AN$101,LTA!J$103:AN$103)</f>
        <v>51.34</v>
      </c>
      <c r="U3" s="37">
        <f>SUMPRODUCT(LTA!J3:AN3,LTA!J$102:AN$102,LTA!J$103:AN$103)</f>
        <v>119.38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128.22999999999999</v>
      </c>
      <c r="Z3" s="34">
        <f>IEX!N3</f>
        <v>0</v>
      </c>
      <c r="AA3" s="75">
        <f>STOA!H3</f>
        <v>1092.23</v>
      </c>
      <c r="AB3" s="75">
        <f>-STOA!N3</f>
        <v>0</v>
      </c>
      <c r="AC3">
        <f>SUMIF(B3:AB3,"&gt;0")*$AC$2-SUMIF(B3:AB3,"&lt;0")*($AC$2/(1-$AC$2))+SUMIF(AI3:AR3,"&gt;0")*$AC$2-SUMIF(AI3:AR3,"&lt;0")*($AC$2/(1-$AC$2))</f>
        <v>26.590181566366763</v>
      </c>
      <c r="AD3">
        <f>SUM(B3:AB3,AI3:AV3)-AC3</f>
        <v>2965.8454571604243</v>
      </c>
      <c r="AE3">
        <f>'IDT-1'!B3</f>
        <v>0</v>
      </c>
      <c r="AF3" s="24"/>
      <c r="AG3">
        <f>SUM(AD3:AF3)</f>
        <v>2965.8454571604243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-86</v>
      </c>
      <c r="AM3" s="34">
        <f>RTM_PXI!H3</f>
        <v>0</v>
      </c>
      <c r="AN3" s="34">
        <f>RTM_PXI!N3</f>
        <v>0</v>
      </c>
      <c r="AO3" s="147">
        <f>GDAM_IEX!H3</f>
        <v>267.54000000000002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-0.16612000000000002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96.603896261041442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1114.1516719168956</v>
      </c>
      <c r="P4" s="36">
        <v>117.78</v>
      </c>
      <c r="Q4" s="36">
        <v>38.054392749942267</v>
      </c>
      <c r="R4" s="38">
        <v>0</v>
      </c>
      <c r="S4" s="38">
        <v>7.63</v>
      </c>
      <c r="T4" s="37">
        <f>SUMPRODUCT(LTA!J4:AN4,LTA!J$101:AN$101,LTA!J$103:AN$103)</f>
        <v>42.33</v>
      </c>
      <c r="U4" s="37">
        <f>SUMPRODUCT(LTA!J4:AN4,LTA!J$102:AN$102,LTA!J$103:AN$103)</f>
        <v>116.98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91.15</v>
      </c>
      <c r="Z4" s="34">
        <f>IEX!N4</f>
        <v>0</v>
      </c>
      <c r="AA4" s="75">
        <f>STOA!H4</f>
        <v>1092.23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25.405284510061232</v>
      </c>
      <c r="AD4">
        <f t="shared" ref="AD4:AD67" si="1">SUM(B4:AB4,AI4:AV4)-AC4</f>
        <v>2922.3777964178184</v>
      </c>
      <c r="AE4">
        <f>'IDT-1'!B4</f>
        <v>0</v>
      </c>
      <c r="AF4" s="24"/>
      <c r="AG4">
        <f t="shared" ref="AG4:AG67" si="2">SUM(AD4:AF4)</f>
        <v>2922.3777964178184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-38</v>
      </c>
      <c r="AM4" s="34">
        <f>RTM_PXI!H4</f>
        <v>0</v>
      </c>
      <c r="AN4" s="34">
        <f>RTM_PXI!N4</f>
        <v>0</v>
      </c>
      <c r="AO4" s="147">
        <f>GDAM_IEX!H4</f>
        <v>212.9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-0.16612000000000002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1114.7988034512898</v>
      </c>
      <c r="P5" s="36">
        <v>117.78</v>
      </c>
      <c r="Q5" s="36">
        <v>38.054392749942267</v>
      </c>
      <c r="R5" s="38">
        <v>0</v>
      </c>
      <c r="S5" s="38">
        <v>7.63</v>
      </c>
      <c r="T5" s="37">
        <f>SUMPRODUCT(LTA!J5:AN5,LTA!J$101:AN$101,LTA!J$103:AN$103)</f>
        <v>40</v>
      </c>
      <c r="U5" s="37">
        <f>SUMPRODUCT(LTA!J5:AN5,LTA!J$102:AN$102,LTA!J$103:AN$103)</f>
        <v>114.27999999999999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28.62</v>
      </c>
      <c r="Z5" s="34">
        <f>IEX!N5</f>
        <v>0</v>
      </c>
      <c r="AA5" s="75">
        <f>STOA!H5</f>
        <v>1092.23</v>
      </c>
      <c r="AB5" s="75">
        <f>-STOA!N5</f>
        <v>0</v>
      </c>
      <c r="AC5">
        <f t="shared" si="0"/>
        <v>24.31102769281161</v>
      </c>
      <c r="AD5">
        <f t="shared" si="1"/>
        <v>2869.525288508421</v>
      </c>
      <c r="AE5">
        <f>'IDT-1'!B5</f>
        <v>8.1349999999999998</v>
      </c>
      <c r="AF5" s="24"/>
      <c r="AG5">
        <f t="shared" si="2"/>
        <v>2877.6602885084212</v>
      </c>
      <c r="AI5" s="34">
        <f>PXIL!H5</f>
        <v>0</v>
      </c>
      <c r="AJ5" s="34">
        <f>PXIL!N5</f>
        <v>0</v>
      </c>
      <c r="AK5" s="34">
        <f>RTM_IEX!H5</f>
        <v>70.11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114.75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-0.16612000000000002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1117.0241190201382</v>
      </c>
      <c r="P6" s="36">
        <v>117.78</v>
      </c>
      <c r="Q6" s="36">
        <v>38.054392749942267</v>
      </c>
      <c r="R6" s="38">
        <v>0</v>
      </c>
      <c r="S6" s="38">
        <v>7.63</v>
      </c>
      <c r="T6" s="37">
        <f>SUMPRODUCT(LTA!J6:AN6,LTA!J$101:AN$101,LTA!J$103:AN$103)</f>
        <v>37.989999999999995</v>
      </c>
      <c r="U6" s="37">
        <f>SUMPRODUCT(LTA!J6:AN6,LTA!J$102:AN$102,LTA!J$103:AN$103)</f>
        <v>109.79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4.51</v>
      </c>
      <c r="Z6" s="34">
        <f>IEX!N6</f>
        <v>0</v>
      </c>
      <c r="AA6" s="75">
        <f>STOA!H6</f>
        <v>1092.23</v>
      </c>
      <c r="AB6" s="75">
        <f>-STOA!N6</f>
        <v>0</v>
      </c>
      <c r="AC6">
        <f t="shared" si="0"/>
        <v>23.885528343589936</v>
      </c>
      <c r="AD6">
        <f t="shared" si="1"/>
        <v>2819.2961034264899</v>
      </c>
      <c r="AE6">
        <f>'IDT-1'!B6</f>
        <v>12.063000000000001</v>
      </c>
      <c r="AF6" s="24"/>
      <c r="AG6">
        <f t="shared" si="2"/>
        <v>2831.35910342649</v>
      </c>
      <c r="AI6" s="34">
        <f>PXIL!H6</f>
        <v>0</v>
      </c>
      <c r="AJ6" s="34">
        <f>PXIL!N6</f>
        <v>0</v>
      </c>
      <c r="AK6" s="34">
        <f>RTM_IEX!H6</f>
        <v>124.85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37.74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-0.16612000000000002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99.609999999999985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1117.0059506161647</v>
      </c>
      <c r="P7" s="36">
        <v>117.78</v>
      </c>
      <c r="Q7" s="36">
        <v>38.054392749942267</v>
      </c>
      <c r="R7" s="38">
        <v>0</v>
      </c>
      <c r="S7" s="38">
        <v>7.63</v>
      </c>
      <c r="T7" s="37">
        <f>SUMPRODUCT(LTA!J7:AN7,LTA!J$101:AN$101,LTA!J$103:AN$103)</f>
        <v>36.010000000000005</v>
      </c>
      <c r="U7" s="37">
        <f>SUMPRODUCT(LTA!J7:AN7,LTA!J$102:AN$102,LTA!J$103:AN$103)</f>
        <v>105.89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52.15</v>
      </c>
      <c r="Z7" s="34">
        <f>IEX!N7</f>
        <v>0</v>
      </c>
      <c r="AA7" s="75">
        <f>STOA!H7</f>
        <v>948.12999999999988</v>
      </c>
      <c r="AB7" s="75">
        <f>-STOA!N7</f>
        <v>0</v>
      </c>
      <c r="AC7">
        <f t="shared" si="0"/>
        <v>22.190003728996562</v>
      </c>
      <c r="AD7">
        <f t="shared" si="1"/>
        <v>2619.1434596371105</v>
      </c>
      <c r="AE7">
        <f>'IDT-1'!B7</f>
        <v>40</v>
      </c>
      <c r="AF7" s="24"/>
      <c r="AG7">
        <f t="shared" si="2"/>
        <v>2659.1434596371105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63.1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-0.16612000000000002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99.609999999999985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1117.9859506161647</v>
      </c>
      <c r="P8" s="36">
        <v>117.78</v>
      </c>
      <c r="Q8" s="36">
        <v>38.054392749942267</v>
      </c>
      <c r="R8" s="38">
        <v>0</v>
      </c>
      <c r="S8" s="38">
        <v>7.63</v>
      </c>
      <c r="T8" s="37">
        <f>SUMPRODUCT(LTA!J8:AN8,LTA!J$101:AN$101,LTA!J$103:AN$103)</f>
        <v>34</v>
      </c>
      <c r="U8" s="37">
        <f>SUMPRODUCT(LTA!J8:AN8,LTA!J$102:AN$102,LTA!J$103:AN$103)</f>
        <v>102.39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3.84</v>
      </c>
      <c r="Z8" s="34">
        <f>IEX!N8</f>
        <v>0</v>
      </c>
      <c r="AA8" s="75">
        <f>STOA!H8</f>
        <v>948.12999999999988</v>
      </c>
      <c r="AB8" s="75">
        <f>-STOA!N8</f>
        <v>0</v>
      </c>
      <c r="AC8">
        <f t="shared" si="0"/>
        <v>21.708179728996559</v>
      </c>
      <c r="AD8">
        <f t="shared" si="1"/>
        <v>2562.2652836371103</v>
      </c>
      <c r="AE8">
        <f>'IDT-1'!B8</f>
        <v>55</v>
      </c>
      <c r="AF8" s="24"/>
      <c r="AG8">
        <f t="shared" si="2"/>
        <v>2617.2652836371103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58.58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-0.16612000000000002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99.609999999999985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1117.6215787414887</v>
      </c>
      <c r="P9" s="36">
        <v>117.78</v>
      </c>
      <c r="Q9" s="36">
        <v>38.054392749942267</v>
      </c>
      <c r="R9" s="38">
        <v>0</v>
      </c>
      <c r="S9" s="38">
        <v>7.63</v>
      </c>
      <c r="T9" s="37">
        <f>SUMPRODUCT(LTA!J9:AN9,LTA!J$101:AN$101,LTA!J$103:AN$103)</f>
        <v>31.99</v>
      </c>
      <c r="U9" s="37">
        <f>SUMPRODUCT(LTA!J9:AN9,LTA!J$102:AN$102,LTA!J$103:AN$103)</f>
        <v>101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947.17</v>
      </c>
      <c r="AB9" s="75">
        <f>-STOA!N9</f>
        <v>0</v>
      </c>
      <c r="AC9">
        <f t="shared" si="0"/>
        <v>22.136375005249278</v>
      </c>
      <c r="AD9">
        <f t="shared" si="1"/>
        <v>2612.8127164861817</v>
      </c>
      <c r="AE9">
        <f>'IDT-1'!B9</f>
        <v>80</v>
      </c>
      <c r="AF9" s="24"/>
      <c r="AG9">
        <f t="shared" si="2"/>
        <v>2692.8127164861817</v>
      </c>
      <c r="AI9" s="34">
        <f>PXIL!H9</f>
        <v>0</v>
      </c>
      <c r="AJ9" s="34">
        <f>PXIL!N9</f>
        <v>0</v>
      </c>
      <c r="AK9" s="34">
        <f>RTM_IEX!H9</f>
        <v>115.24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2.88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-0.16612000000000002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99.609999999999985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1117.621679264985</v>
      </c>
      <c r="P10" s="36">
        <v>117.78</v>
      </c>
      <c r="Q10" s="36">
        <v>38.054392749942267</v>
      </c>
      <c r="R10" s="38">
        <v>0</v>
      </c>
      <c r="S10" s="38">
        <v>7.63</v>
      </c>
      <c r="T10" s="37">
        <f>SUMPRODUCT(LTA!J10:AN10,LTA!J$101:AN$101,LTA!J$103:AN$103)</f>
        <v>30.330000000000002</v>
      </c>
      <c r="U10" s="37">
        <f>SUMPRODUCT(LTA!J10:AN10,LTA!J$102:AN$102,LTA!J$103:AN$103)</f>
        <v>98.6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947.17</v>
      </c>
      <c r="AB10" s="75">
        <f>-STOA!N10</f>
        <v>0</v>
      </c>
      <c r="AC10">
        <f t="shared" si="0"/>
        <v>22.078163849646646</v>
      </c>
      <c r="AD10">
        <f t="shared" si="1"/>
        <v>2605.9410281652808</v>
      </c>
      <c r="AE10">
        <f>'IDT-1'!B10</f>
        <v>50</v>
      </c>
      <c r="AF10" s="24"/>
      <c r="AG10">
        <f t="shared" si="2"/>
        <v>2655.9410281652808</v>
      </c>
      <c r="AI10" s="34">
        <f>PXIL!H10</f>
        <v>0</v>
      </c>
      <c r="AJ10" s="34">
        <f>PXIL!N10</f>
        <v>0</v>
      </c>
      <c r="AK10" s="34">
        <f>RTM_IEX!H10</f>
        <v>115.25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-0.16612000000000002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1119.9663995002475</v>
      </c>
      <c r="P11" s="36">
        <v>117.78</v>
      </c>
      <c r="Q11" s="36">
        <v>38.054392749942267</v>
      </c>
      <c r="R11" s="38">
        <v>0</v>
      </c>
      <c r="S11" s="38">
        <v>7.63</v>
      </c>
      <c r="T11" s="37">
        <f>SUMPRODUCT(LTA!J11:AN11,LTA!J$101:AN$101,LTA!J$103:AN$103)</f>
        <v>28</v>
      </c>
      <c r="U11" s="37">
        <f>SUMPRODUCT(LTA!J11:AN11,LTA!J$102:AN$102,LTA!J$103:AN$103)</f>
        <v>100.30000000000001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947.17</v>
      </c>
      <c r="AB11" s="75">
        <f>-STOA!N11</f>
        <v>0</v>
      </c>
      <c r="AC11">
        <f t="shared" si="0"/>
        <v>21.638043499622849</v>
      </c>
      <c r="AD11">
        <f t="shared" si="1"/>
        <v>2553.9858687505671</v>
      </c>
      <c r="AE11">
        <f>'IDT-1'!B11</f>
        <v>32</v>
      </c>
      <c r="AF11" s="24"/>
      <c r="AG11">
        <f t="shared" si="2"/>
        <v>2585.9858687505671</v>
      </c>
      <c r="AI11" s="34">
        <f>PXIL!H11</f>
        <v>0</v>
      </c>
      <c r="AJ11" s="34">
        <f>PXIL!N11</f>
        <v>0</v>
      </c>
      <c r="AK11" s="34">
        <f>RTM_IEX!H11</f>
        <v>78.75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-0.16612000000000002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1119.4425663690688</v>
      </c>
      <c r="P12" s="36">
        <v>117.78</v>
      </c>
      <c r="Q12" s="36">
        <v>38.054392749942267</v>
      </c>
      <c r="R12" s="38">
        <v>0</v>
      </c>
      <c r="S12" s="38">
        <v>7.63</v>
      </c>
      <c r="T12" s="37">
        <f>SUMPRODUCT(LTA!J12:AN12,LTA!J$101:AN$101,LTA!J$103:AN$103)</f>
        <v>27.34</v>
      </c>
      <c r="U12" s="37">
        <f>SUMPRODUCT(LTA!J12:AN12,LTA!J$102:AN$102,LTA!J$103:AN$103)</f>
        <v>100.1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947.17</v>
      </c>
      <c r="AB12" s="75">
        <f>-STOA!N12</f>
        <v>0</v>
      </c>
      <c r="AC12">
        <f t="shared" si="0"/>
        <v>21.634483301320952</v>
      </c>
      <c r="AD12">
        <f t="shared" si="1"/>
        <v>2553.5655958176899</v>
      </c>
      <c r="AE12">
        <f>'IDT-1'!B12</f>
        <v>0</v>
      </c>
      <c r="AF12" s="24"/>
      <c r="AG12">
        <f t="shared" si="2"/>
        <v>2553.5655958176899</v>
      </c>
      <c r="AI12" s="34">
        <f>PXIL!H12</f>
        <v>0</v>
      </c>
      <c r="AJ12" s="34">
        <f>PXIL!N12</f>
        <v>0</v>
      </c>
      <c r="AK12" s="34">
        <f>RTM_IEX!H12</f>
        <v>79.709999999999994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-0.16612000000000002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1118.7913032160016</v>
      </c>
      <c r="P13" s="36">
        <v>117.78</v>
      </c>
      <c r="Q13" s="36">
        <v>38.054392749942267</v>
      </c>
      <c r="R13" s="38">
        <v>0</v>
      </c>
      <c r="S13" s="38">
        <v>7.63</v>
      </c>
      <c r="T13" s="37">
        <f>SUMPRODUCT(LTA!J13:AN13,LTA!J$101:AN$101,LTA!J$103:AN$103)</f>
        <v>31.74</v>
      </c>
      <c r="U13" s="37">
        <f>SUMPRODUCT(LTA!J13:AN13,LTA!J$102:AN$102,LTA!J$103:AN$103)</f>
        <v>101.1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946.20999999999992</v>
      </c>
      <c r="AB13" s="75">
        <f>-STOA!N13</f>
        <v>0</v>
      </c>
      <c r="AC13">
        <f t="shared" si="0"/>
        <v>21.496880690835187</v>
      </c>
      <c r="AD13">
        <f t="shared" si="1"/>
        <v>2537.3219352751084</v>
      </c>
      <c r="AE13">
        <f>'IDT-1'!B13</f>
        <v>0</v>
      </c>
      <c r="AF13" s="24"/>
      <c r="AG13">
        <f t="shared" si="2"/>
        <v>2537.3219352751084</v>
      </c>
      <c r="AI13" s="34">
        <f>PXIL!H13</f>
        <v>0</v>
      </c>
      <c r="AJ13" s="34">
        <f>PXIL!N13</f>
        <v>0</v>
      </c>
      <c r="AK13" s="34">
        <f>RTM_IEX!H13</f>
        <v>59.54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-0.16612000000000002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1119.8864811533208</v>
      </c>
      <c r="P14" s="36">
        <v>117.78</v>
      </c>
      <c r="Q14" s="36">
        <v>38.054392749942267</v>
      </c>
      <c r="R14" s="38">
        <v>0</v>
      </c>
      <c r="S14" s="38">
        <v>7.63</v>
      </c>
      <c r="T14" s="37">
        <f>SUMPRODUCT(LTA!J14:AN14,LTA!J$101:AN$101,LTA!J$103:AN$103)</f>
        <v>31.23</v>
      </c>
      <c r="U14" s="37">
        <f>SUMPRODUCT(LTA!J14:AN14,LTA!J$102:AN$102,LTA!J$103:AN$103)</f>
        <v>101.6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946.20999999999992</v>
      </c>
      <c r="AB14" s="75">
        <f>-STOA!N14</f>
        <v>0</v>
      </c>
      <c r="AC14">
        <f t="shared" si="0"/>
        <v>21.231736185508666</v>
      </c>
      <c r="AD14">
        <f t="shared" si="1"/>
        <v>2506.0222577177547</v>
      </c>
      <c r="AE14">
        <f>'IDT-1'!B14</f>
        <v>0</v>
      </c>
      <c r="AF14" s="24"/>
      <c r="AG14">
        <f t="shared" si="2"/>
        <v>2506.0222577177547</v>
      </c>
      <c r="AI14" s="34">
        <f>PXIL!H14</f>
        <v>0</v>
      </c>
      <c r="AJ14" s="34">
        <f>PXIL!N14</f>
        <v>0</v>
      </c>
      <c r="AK14" s="34">
        <f>RTM_IEX!H14</f>
        <v>26.89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-0.16612000000000002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1119.5338156379078</v>
      </c>
      <c r="P15" s="36">
        <v>117.78</v>
      </c>
      <c r="Q15" s="36">
        <v>38.054392749942267</v>
      </c>
      <c r="R15" s="38">
        <v>0</v>
      </c>
      <c r="S15" s="38">
        <v>7.63</v>
      </c>
      <c r="T15" s="37">
        <f>SUMPRODUCT(LTA!J15:AN15,LTA!J$101:AN$101,LTA!J$103:AN$103)</f>
        <v>39.659999999999997</v>
      </c>
      <c r="U15" s="37">
        <f>SUMPRODUCT(LTA!J15:AN15,LTA!J$102:AN$102,LTA!J$103:AN$103)</f>
        <v>99.6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907.74</v>
      </c>
      <c r="AB15" s="75">
        <f>-STOA!N15</f>
        <v>0</v>
      </c>
      <c r="AC15">
        <f t="shared" si="0"/>
        <v>21.047049250473151</v>
      </c>
      <c r="AD15">
        <f t="shared" si="1"/>
        <v>2484.2204047676096</v>
      </c>
      <c r="AE15">
        <f>'IDT-1'!B15</f>
        <v>0</v>
      </c>
      <c r="AF15" s="24"/>
      <c r="AG15">
        <f t="shared" si="2"/>
        <v>2484.2204047676096</v>
      </c>
      <c r="AI15" s="34">
        <f>PXIL!H15</f>
        <v>0</v>
      </c>
      <c r="AJ15" s="34">
        <f>PXIL!N15</f>
        <v>0</v>
      </c>
      <c r="AK15" s="34">
        <f>RTM_IEX!H15</f>
        <v>35.54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-0.16612000000000002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81.996250057163749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1071.8997682934732</v>
      </c>
      <c r="P16" s="36">
        <v>117.78</v>
      </c>
      <c r="Q16" s="36">
        <v>38.054392749942267</v>
      </c>
      <c r="R16" s="38">
        <v>0</v>
      </c>
      <c r="S16" s="38">
        <v>7.63</v>
      </c>
      <c r="T16" s="37">
        <f>SUMPRODUCT(LTA!J16:AN16,LTA!J$101:AN$101,LTA!J$103:AN$103)</f>
        <v>37.989999999999995</v>
      </c>
      <c r="U16" s="37">
        <f>SUMPRODUCT(LTA!J16:AN16,LTA!J$102:AN$102,LTA!J$103:AN$103)</f>
        <v>99.6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907.74</v>
      </c>
      <c r="AB16" s="75">
        <f>-STOA!N16</f>
        <v>0</v>
      </c>
      <c r="AC16">
        <f t="shared" si="0"/>
        <v>20.432556297966123</v>
      </c>
      <c r="AD16">
        <f t="shared" si="1"/>
        <v>2411.680974802613</v>
      </c>
      <c r="AE16">
        <f>'IDT-1'!B16</f>
        <v>0</v>
      </c>
      <c r="AF16" s="24"/>
      <c r="AG16">
        <f t="shared" si="2"/>
        <v>2411.680974802613</v>
      </c>
      <c r="AI16" s="34">
        <f>PXIL!H16</f>
        <v>0</v>
      </c>
      <c r="AJ16" s="34">
        <f>PXIL!N16</f>
        <v>0</v>
      </c>
      <c r="AK16" s="34">
        <f>RTM_IEX!H16</f>
        <v>13.45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-0.16612000000000002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81.996250057163749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1117.0344887217123</v>
      </c>
      <c r="P17" s="36">
        <v>117.78</v>
      </c>
      <c r="Q17" s="36">
        <v>38.054392749942267</v>
      </c>
      <c r="R17" s="38">
        <v>0</v>
      </c>
      <c r="S17" s="38">
        <v>7.63</v>
      </c>
      <c r="T17" s="37">
        <f>SUMPRODUCT(LTA!J17:AN17,LTA!J$101:AN$101,LTA!J$103:AN$103)</f>
        <v>36.33</v>
      </c>
      <c r="U17" s="37">
        <f>SUMPRODUCT(LTA!J17:AN17,LTA!J$102:AN$102,LTA!J$103:AN$103)</f>
        <v>100.1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907.74</v>
      </c>
      <c r="AB17" s="75">
        <f>-STOA!N17</f>
        <v>0</v>
      </c>
      <c r="AC17">
        <f t="shared" si="0"/>
        <v>20.909214050410448</v>
      </c>
      <c r="AD17">
        <f t="shared" si="1"/>
        <v>2415.7290374784079</v>
      </c>
      <c r="AE17">
        <f>'IDT-1'!B17</f>
        <v>0</v>
      </c>
      <c r="AF17" s="24"/>
      <c r="AG17">
        <f t="shared" si="2"/>
        <v>2415.7290374784079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-26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-0.16612000000000002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1106.0067586478126</v>
      </c>
      <c r="P18" s="36">
        <v>117.78</v>
      </c>
      <c r="Q18" s="36">
        <v>38.054392749942267</v>
      </c>
      <c r="R18" s="38">
        <v>0</v>
      </c>
      <c r="S18" s="38">
        <v>7.63</v>
      </c>
      <c r="T18" s="37">
        <f>SUMPRODUCT(LTA!J18:AN18,LTA!J$101:AN$101,LTA!J$103:AN$103)</f>
        <v>34.659999999999997</v>
      </c>
      <c r="U18" s="37">
        <f>SUMPRODUCT(LTA!J18:AN18,LTA!J$102:AN$102,LTA!J$103:AN$103)</f>
        <v>99.089999999999989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908.69999999999993</v>
      </c>
      <c r="AB18" s="75">
        <f>-STOA!N18</f>
        <v>0</v>
      </c>
      <c r="AC18">
        <f t="shared" si="0"/>
        <v>20.960925753926585</v>
      </c>
      <c r="AD18">
        <f t="shared" si="1"/>
        <v>2387.6894712740614</v>
      </c>
      <c r="AE18">
        <f>'IDT-1'!B18</f>
        <v>0</v>
      </c>
      <c r="AF18" s="24"/>
      <c r="AG18">
        <f t="shared" si="2"/>
        <v>2387.6894712740614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-43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-0.16612000000000002</v>
      </c>
      <c r="F19">
        <f>GT_Spot!P19</f>
        <v>0</v>
      </c>
      <c r="G19">
        <f>PPCL_NG!P19</f>
        <v>45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1106.0061562115227</v>
      </c>
      <c r="P19" s="36">
        <v>117.78</v>
      </c>
      <c r="Q19" s="36">
        <v>38.054392749942267</v>
      </c>
      <c r="R19" s="38">
        <v>0</v>
      </c>
      <c r="S19" s="38">
        <v>7.63</v>
      </c>
      <c r="T19" s="37">
        <f>SUMPRODUCT(LTA!J19:AN19,LTA!J$101:AN$101,LTA!J$103:AN$103)</f>
        <v>24.99</v>
      </c>
      <c r="U19" s="37">
        <f>SUMPRODUCT(LTA!J19:AN19,LTA!J$102:AN$102,LTA!J$103:AN$103)</f>
        <v>97.69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908.69999999999993</v>
      </c>
      <c r="AB19" s="75">
        <f>-STOA!N19</f>
        <v>0</v>
      </c>
      <c r="AC19">
        <f t="shared" si="0"/>
        <v>21.003471217059975</v>
      </c>
      <c r="AD19">
        <f t="shared" si="1"/>
        <v>2360.5763233746379</v>
      </c>
      <c r="AE19">
        <f>'IDT-1'!B19</f>
        <v>0</v>
      </c>
      <c r="AF19" s="24"/>
      <c r="AG19">
        <f t="shared" si="2"/>
        <v>2360.5763233746379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-59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-0.16612000000000002</v>
      </c>
      <c r="F20">
        <f>GT_Spot!P20</f>
        <v>0</v>
      </c>
      <c r="G20">
        <f>PPCL_NG!P20</f>
        <v>45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1090.5441678624863</v>
      </c>
      <c r="P20" s="36">
        <v>117.78</v>
      </c>
      <c r="Q20" s="36">
        <v>38.054392749942267</v>
      </c>
      <c r="R20" s="38">
        <v>0</v>
      </c>
      <c r="S20" s="38">
        <v>7.63</v>
      </c>
      <c r="T20" s="37">
        <f>SUMPRODUCT(LTA!J20:AN20,LTA!J$101:AN$101,LTA!J$103:AN$103)</f>
        <v>24.330000000000002</v>
      </c>
      <c r="U20" s="37">
        <f>SUMPRODUCT(LTA!J20:AN20,LTA!J$102:AN$102,LTA!J$103:AN$103)</f>
        <v>96.19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908.69999999999993</v>
      </c>
      <c r="AB20" s="75">
        <f>-STOA!N20</f>
        <v>0</v>
      </c>
      <c r="AC20">
        <f t="shared" si="0"/>
        <v>20.957100407626733</v>
      </c>
      <c r="AD20">
        <f t="shared" si="1"/>
        <v>2331.0007058350348</v>
      </c>
      <c r="AE20">
        <f>'IDT-1'!B20</f>
        <v>0</v>
      </c>
      <c r="AF20" s="24"/>
      <c r="AG20">
        <f t="shared" si="2"/>
        <v>2331.0007058350348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-71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-0.16612000000000002</v>
      </c>
      <c r="F21">
        <f>GT_Spot!P21</f>
        <v>0</v>
      </c>
      <c r="G21">
        <f>PPCL_NG!P21</f>
        <v>45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1047.8751469559504</v>
      </c>
      <c r="P21" s="36">
        <v>117.78</v>
      </c>
      <c r="Q21" s="36">
        <v>38.054392749942267</v>
      </c>
      <c r="R21" s="38">
        <v>0</v>
      </c>
      <c r="S21" s="38">
        <v>7.63</v>
      </c>
      <c r="T21" s="37">
        <f>SUMPRODUCT(LTA!J21:AN21,LTA!J$101:AN$101,LTA!J$103:AN$103)</f>
        <v>22.99</v>
      </c>
      <c r="U21" s="37">
        <f>SUMPRODUCT(LTA!J21:AN21,LTA!J$102:AN$102,LTA!J$103:AN$103)</f>
        <v>89.59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908.69999999999993</v>
      </c>
      <c r="AB21" s="75">
        <f>-STOA!N21</f>
        <v>0</v>
      </c>
      <c r="AC21">
        <f t="shared" si="0"/>
        <v>20.286321057990051</v>
      </c>
      <c r="AD21">
        <f t="shared" si="1"/>
        <v>2310.0624642781354</v>
      </c>
      <c r="AE21">
        <f>'IDT-1'!B21</f>
        <v>0</v>
      </c>
      <c r="AF21" s="24"/>
      <c r="AG21">
        <f t="shared" si="2"/>
        <v>2310.0624642781354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-42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-0.16612000000000002</v>
      </c>
      <c r="F22">
        <f>GT_Spot!P22</f>
        <v>0</v>
      </c>
      <c r="G22">
        <f>PPCL_NG!P22</f>
        <v>45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1025.1687080206555</v>
      </c>
      <c r="P22" s="36">
        <v>117.78</v>
      </c>
      <c r="Q22" s="36">
        <v>38.054392749942267</v>
      </c>
      <c r="R22" s="38">
        <v>0</v>
      </c>
      <c r="S22" s="38">
        <v>7.63</v>
      </c>
      <c r="T22" s="37">
        <f>SUMPRODUCT(LTA!J22:AN22,LTA!J$101:AN$101,LTA!J$103:AN$103)</f>
        <v>22.33</v>
      </c>
      <c r="U22" s="37">
        <f>SUMPRODUCT(LTA!J22:AN22,LTA!J$102:AN$102,LTA!J$103:AN$103)</f>
        <v>88.19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908.69999999999993</v>
      </c>
      <c r="AB22" s="75">
        <f>-STOA!N22</f>
        <v>0</v>
      </c>
      <c r="AC22">
        <f t="shared" si="0"/>
        <v>20.095225286383354</v>
      </c>
      <c r="AD22">
        <f t="shared" si="1"/>
        <v>2283.4871211144468</v>
      </c>
      <c r="AE22">
        <f>'IDT-1'!B22</f>
        <v>0</v>
      </c>
      <c r="AF22" s="24"/>
      <c r="AG22">
        <f t="shared" si="2"/>
        <v>2283.4871211144468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-44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11.139239999999999</v>
      </c>
      <c r="E23">
        <f>GT_NG!P23</f>
        <v>-0.16612000000000002</v>
      </c>
      <c r="F23">
        <f>GT_Spot!P23</f>
        <v>0</v>
      </c>
      <c r="G23">
        <f>PPCL_NG!P23</f>
        <v>45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1002.984376053947</v>
      </c>
      <c r="P23" s="36">
        <v>117.78</v>
      </c>
      <c r="Q23" s="36">
        <v>38.054392749942267</v>
      </c>
      <c r="R23" s="38">
        <v>0</v>
      </c>
      <c r="S23" s="38">
        <v>7.63</v>
      </c>
      <c r="T23" s="37">
        <f>SUMPRODUCT(LTA!J23:AN23,LTA!J$101:AN$101,LTA!J$103:AN$103)</f>
        <v>21.66</v>
      </c>
      <c r="U23" s="37">
        <f>SUMPRODUCT(LTA!J23:AN23,LTA!J$102:AN$102,LTA!J$103:AN$103)</f>
        <v>87.789999999999992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908.69999999999993</v>
      </c>
      <c r="AB23" s="75">
        <f>-STOA!N23</f>
        <v>0</v>
      </c>
      <c r="AC23">
        <f t="shared" si="0"/>
        <v>20.018485106011447</v>
      </c>
      <c r="AD23">
        <f t="shared" si="1"/>
        <v>2246.3095293281103</v>
      </c>
      <c r="AE23">
        <f>'IDT-1'!B23</f>
        <v>0</v>
      </c>
      <c r="AF23" s="24"/>
      <c r="AG23">
        <f t="shared" si="2"/>
        <v>2246.3095293281103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-58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11.139239999999999</v>
      </c>
      <c r="E24">
        <f>GT_NG!P24</f>
        <v>-0.16612000000000002</v>
      </c>
      <c r="F24">
        <f>GT_Spot!P24</f>
        <v>0</v>
      </c>
      <c r="G24">
        <f>PPCL_NG!P24</f>
        <v>45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955.56153549294595</v>
      </c>
      <c r="P24" s="36">
        <v>117.78</v>
      </c>
      <c r="Q24" s="36">
        <v>38.054392749942267</v>
      </c>
      <c r="R24" s="38">
        <v>0</v>
      </c>
      <c r="S24" s="38">
        <v>7.63</v>
      </c>
      <c r="T24" s="37">
        <f>SUMPRODUCT(LTA!J24:AN24,LTA!J$101:AN$101,LTA!J$103:AN$103)</f>
        <v>21.66</v>
      </c>
      <c r="U24" s="37">
        <f>SUMPRODUCT(LTA!J24:AN24,LTA!J$102:AN$102,LTA!J$103:AN$103)</f>
        <v>86.09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908.69999999999993</v>
      </c>
      <c r="AB24" s="75">
        <f>-STOA!N24</f>
        <v>0</v>
      </c>
      <c r="AC24">
        <f t="shared" si="0"/>
        <v>19.444901248526147</v>
      </c>
      <c r="AD24">
        <f t="shared" si="1"/>
        <v>2216.760272624595</v>
      </c>
      <c r="AE24">
        <f>'IDT-1'!B24</f>
        <v>0</v>
      </c>
      <c r="AF24" s="24"/>
      <c r="AG24">
        <f t="shared" si="2"/>
        <v>2216.760272624595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-39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-0.16612000000000002</v>
      </c>
      <c r="F25">
        <f>GT_Spot!P25</f>
        <v>0</v>
      </c>
      <c r="G25">
        <f>PPCL_NG!P25</f>
        <v>45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899.18252328310166</v>
      </c>
      <c r="P25" s="36">
        <v>117.78</v>
      </c>
      <c r="Q25" s="36">
        <v>38.054392749942267</v>
      </c>
      <c r="R25" s="38">
        <v>0</v>
      </c>
      <c r="S25" s="38">
        <v>7.63</v>
      </c>
      <c r="T25" s="37">
        <f>SUMPRODUCT(LTA!J25:AN25,LTA!J$101:AN$101,LTA!J$103:AN$103)</f>
        <v>21.66</v>
      </c>
      <c r="U25" s="37">
        <f>SUMPRODUCT(LTA!J25:AN25,LTA!J$102:AN$102,LTA!J$103:AN$103)</f>
        <v>90.800000000000011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907.74</v>
      </c>
      <c r="AB25" s="75">
        <f>-STOA!N25</f>
        <v>0</v>
      </c>
      <c r="AC25">
        <f t="shared" si="0"/>
        <v>18.706327025592341</v>
      </c>
      <c r="AD25">
        <f t="shared" si="1"/>
        <v>2199.8698346376846</v>
      </c>
      <c r="AE25">
        <f>'IDT-1'!B25</f>
        <v>0</v>
      </c>
      <c r="AF25" s="24"/>
      <c r="AG25">
        <f t="shared" si="2"/>
        <v>2199.8698346376846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-0.16612000000000002</v>
      </c>
      <c r="F26">
        <f>GT_Spot!P26</f>
        <v>0</v>
      </c>
      <c r="G26">
        <f>PPCL_NG!P26</f>
        <v>45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928.73058247702011</v>
      </c>
      <c r="P26" s="36">
        <v>117.78</v>
      </c>
      <c r="Q26" s="36">
        <v>14.41</v>
      </c>
      <c r="R26" s="38">
        <v>0</v>
      </c>
      <c r="S26" s="38">
        <v>7.63</v>
      </c>
      <c r="T26" s="37">
        <f>SUMPRODUCT(LTA!J26:AN26,LTA!J$101:AN$101,LTA!J$103:AN$103)</f>
        <v>23.009999999999998</v>
      </c>
      <c r="U26" s="37">
        <f>SUMPRODUCT(LTA!J26:AN26,LTA!J$102:AN$102,LTA!J$103:AN$103)</f>
        <v>90.4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907.74</v>
      </c>
      <c r="AB26" s="75">
        <f>-STOA!N26</f>
        <v>0</v>
      </c>
      <c r="AC26">
        <f t="shared" si="0"/>
        <v>19.077330659542636</v>
      </c>
      <c r="AD26">
        <f t="shared" si="1"/>
        <v>2169.3524974477109</v>
      </c>
      <c r="AE26">
        <f>'IDT-1'!B26</f>
        <v>0</v>
      </c>
      <c r="AF26" s="24"/>
      <c r="AG26">
        <f t="shared" si="2"/>
        <v>2169.3524974477109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-41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11.139239999999999</v>
      </c>
      <c r="E27">
        <f>GT_NG!P27</f>
        <v>-0.16612000000000002</v>
      </c>
      <c r="F27">
        <f>GT_Spot!P27</f>
        <v>0</v>
      </c>
      <c r="G27">
        <f>PPCL_NG!P27</f>
        <v>45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907.75365528819543</v>
      </c>
      <c r="P27" s="36">
        <v>117.78</v>
      </c>
      <c r="Q27" s="36">
        <v>14.41</v>
      </c>
      <c r="R27" s="38">
        <v>8.155202821869489</v>
      </c>
      <c r="S27" s="38">
        <v>7.63</v>
      </c>
      <c r="T27" s="37">
        <f>SUMPRODUCT(LTA!J27:AN27,LTA!J$101:AN$101,LTA!J$103:AN$103)</f>
        <v>27.5</v>
      </c>
      <c r="U27" s="37">
        <f>SUMPRODUCT(LTA!J27:AN27,LTA!J$102:AN$102,LTA!J$103:AN$103)</f>
        <v>90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853.8599999999999</v>
      </c>
      <c r="AB27" s="75">
        <f>-STOA!N27</f>
        <v>0</v>
      </c>
      <c r="AC27">
        <f t="shared" si="0"/>
        <v>18.229488181314426</v>
      </c>
      <c r="AD27">
        <f t="shared" si="1"/>
        <v>2145.5886155589833</v>
      </c>
      <c r="AE27">
        <f>'IDT-1'!B27</f>
        <v>0</v>
      </c>
      <c r="AF27" s="24"/>
      <c r="AG27">
        <f t="shared" si="2"/>
        <v>2145.5886155589833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-0.16612000000000002</v>
      </c>
      <c r="F28">
        <f>GT_Spot!P28</f>
        <v>0</v>
      </c>
      <c r="G28">
        <f>PPCL_NG!P28</f>
        <v>45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896.57367679488857</v>
      </c>
      <c r="P28" s="36">
        <v>86.436232073580044</v>
      </c>
      <c r="Q28" s="36">
        <v>14.41</v>
      </c>
      <c r="R28" s="38">
        <v>11.47</v>
      </c>
      <c r="S28" s="38">
        <v>7.63</v>
      </c>
      <c r="T28" s="37">
        <f>SUMPRODUCT(LTA!J28:AN28,LTA!J$101:AN$101,LTA!J$103:AN$103)</f>
        <v>37.17</v>
      </c>
      <c r="U28" s="37">
        <f>SUMPRODUCT(LTA!J28:AN28,LTA!J$102:AN$102,LTA!J$103:AN$103)</f>
        <v>89.6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853.8599999999999</v>
      </c>
      <c r="AB28" s="75">
        <f>-STOA!N28</f>
        <v>0</v>
      </c>
      <c r="AC28">
        <f t="shared" si="0"/>
        <v>18.057503534510349</v>
      </c>
      <c r="AD28">
        <f t="shared" si="1"/>
        <v>2131.3116509641909</v>
      </c>
      <c r="AE28">
        <f>'IDT-1'!B28</f>
        <v>0</v>
      </c>
      <c r="AF28" s="24"/>
      <c r="AG28">
        <f t="shared" si="2"/>
        <v>2131.3116509641909</v>
      </c>
      <c r="AI28" s="34">
        <f>PXIL!H28</f>
        <v>0</v>
      </c>
      <c r="AJ28" s="34">
        <f>PXIL!N28</f>
        <v>0</v>
      </c>
      <c r="AK28" s="34">
        <f>RTM_IEX!H28</f>
        <v>12.49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-0.16612000000000002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897.24295267921968</v>
      </c>
      <c r="P29" s="36">
        <v>57.620000000000005</v>
      </c>
      <c r="Q29" s="36">
        <v>14.41</v>
      </c>
      <c r="R29" s="38">
        <v>16.895202952029521</v>
      </c>
      <c r="S29" s="38">
        <v>7.63</v>
      </c>
      <c r="T29" s="37">
        <f>SUMPRODUCT(LTA!J29:AN29,LTA!J$101:AN$101,LTA!J$103:AN$103)</f>
        <v>47.69</v>
      </c>
      <c r="U29" s="37">
        <f>SUMPRODUCT(LTA!J29:AN29,LTA!J$102:AN$102,LTA!J$103:AN$103)</f>
        <v>89.6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853.8599999999999</v>
      </c>
      <c r="AB29" s="75">
        <f>-STOA!N29</f>
        <v>0</v>
      </c>
      <c r="AC29">
        <f t="shared" si="0"/>
        <v>17.938796807317708</v>
      </c>
      <c r="AD29">
        <f t="shared" si="1"/>
        <v>2117.2986044541635</v>
      </c>
      <c r="AE29">
        <f>'IDT-1'!B29</f>
        <v>0</v>
      </c>
      <c r="AF29" s="24"/>
      <c r="AG29">
        <f t="shared" si="2"/>
        <v>2117.2986044541635</v>
      </c>
      <c r="AI29" s="34">
        <f>PXIL!H29</f>
        <v>0</v>
      </c>
      <c r="AJ29" s="34">
        <f>PXIL!N29</f>
        <v>0</v>
      </c>
      <c r="AK29" s="34">
        <f>RTM_IEX!H29</f>
        <v>10.56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-0.16612000000000002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901.89588912124248</v>
      </c>
      <c r="P30" s="36">
        <v>57.620000000000005</v>
      </c>
      <c r="Q30" s="36">
        <v>14.41</v>
      </c>
      <c r="R30" s="38">
        <v>27.18</v>
      </c>
      <c r="S30" s="38">
        <v>6.72</v>
      </c>
      <c r="T30" s="37">
        <f>SUMPRODUCT(LTA!J30:AN30,LTA!J$101:AN$101,LTA!J$103:AN$103)</f>
        <v>63.52</v>
      </c>
      <c r="U30" s="37">
        <f>SUMPRODUCT(LTA!J30:AN30,LTA!J$102:AN$102,LTA!J$103:AN$103)</f>
        <v>89.6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853.8599999999999</v>
      </c>
      <c r="AB30" s="75">
        <f>-STOA!N30</f>
        <v>0</v>
      </c>
      <c r="AC30">
        <f t="shared" si="0"/>
        <v>18.422801762179432</v>
      </c>
      <c r="AD30">
        <f t="shared" si="1"/>
        <v>2098.1123329892957</v>
      </c>
      <c r="AE30">
        <f>'IDT-1'!B30</f>
        <v>0</v>
      </c>
      <c r="AF30" s="24"/>
      <c r="AG30">
        <f t="shared" si="2"/>
        <v>2098.1123329892957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-38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-0.16612000000000002</v>
      </c>
      <c r="F31">
        <f>GT_Spot!P31</f>
        <v>0</v>
      </c>
      <c r="G31">
        <f>PPCL_NG!P31</f>
        <v>45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901.81221967496174</v>
      </c>
      <c r="P31" s="36">
        <v>57.620000000000005</v>
      </c>
      <c r="Q31" s="36">
        <v>14.607680584219718</v>
      </c>
      <c r="R31" s="38">
        <v>38.92</v>
      </c>
      <c r="S31" s="38">
        <v>6.72</v>
      </c>
      <c r="T31" s="37">
        <f>SUMPRODUCT(LTA!J31:AN31,LTA!J$101:AN$101,LTA!J$103:AN$103)</f>
        <v>84.85</v>
      </c>
      <c r="U31" s="37">
        <f>SUMPRODUCT(LTA!J31:AN31,LTA!J$102:AN$102,LTA!J$103:AN$103)</f>
        <v>89.6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-14</v>
      </c>
      <c r="AA31" s="75">
        <f>STOA!H31</f>
        <v>853.95999999999992</v>
      </c>
      <c r="AB31" s="75">
        <f>-STOA!N31</f>
        <v>0</v>
      </c>
      <c r="AC31">
        <f t="shared" si="0"/>
        <v>19.07511839563324</v>
      </c>
      <c r="AD31">
        <f t="shared" si="1"/>
        <v>2086.7440274937808</v>
      </c>
      <c r="AE31">
        <f>'IDT-1'!B31</f>
        <v>0</v>
      </c>
      <c r="AF31" s="24"/>
      <c r="AG31">
        <f t="shared" si="2"/>
        <v>2086.7440274937808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-68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-0.16612000000000002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874.04033638442183</v>
      </c>
      <c r="P32" s="36">
        <v>57.620000000000005</v>
      </c>
      <c r="Q32" s="36">
        <v>14.607680584219718</v>
      </c>
      <c r="R32" s="38">
        <v>46.06</v>
      </c>
      <c r="S32" s="38">
        <v>6.72</v>
      </c>
      <c r="T32" s="37">
        <f>SUMPRODUCT(LTA!J32:AN32,LTA!J$101:AN$101,LTA!J$103:AN$103)</f>
        <v>115.29</v>
      </c>
      <c r="U32" s="37">
        <f>SUMPRODUCT(LTA!J32:AN32,LTA!J$102:AN$102,LTA!J$103:AN$103)</f>
        <v>89.6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-81</v>
      </c>
      <c r="AA32" s="75">
        <f>STOA!H32</f>
        <v>853.95999999999992</v>
      </c>
      <c r="AB32" s="75">
        <f>-STOA!N32</f>
        <v>0</v>
      </c>
      <c r="AC32">
        <f t="shared" si="0"/>
        <v>19.326929730490484</v>
      </c>
      <c r="AD32">
        <f t="shared" si="1"/>
        <v>2076.3003328683835</v>
      </c>
      <c r="AE32">
        <f>'IDT-1'!B32</f>
        <v>0</v>
      </c>
      <c r="AF32" s="24"/>
      <c r="AG32">
        <f t="shared" si="2"/>
        <v>2076.3003328683835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-21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-0.16612000000000002</v>
      </c>
      <c r="F33">
        <f>GT_Spot!P33</f>
        <v>0</v>
      </c>
      <c r="G33">
        <f>PPCL_NG!P33</f>
        <v>45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871.76410467620417</v>
      </c>
      <c r="P33" s="36">
        <v>57.620000000000005</v>
      </c>
      <c r="Q33" s="36">
        <v>14.41</v>
      </c>
      <c r="R33" s="38">
        <v>47.5</v>
      </c>
      <c r="S33" s="38">
        <v>6.72</v>
      </c>
      <c r="T33" s="37">
        <f>SUMPRODUCT(LTA!J33:AN33,LTA!J$101:AN$101,LTA!J$103:AN$103)</f>
        <v>132.67000000000002</v>
      </c>
      <c r="U33" s="37">
        <f>SUMPRODUCT(LTA!J33:AN33,LTA!J$102:AN$102,LTA!J$103:AN$103)</f>
        <v>89.6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-110</v>
      </c>
      <c r="AA33" s="75">
        <f>STOA!H33</f>
        <v>853.95999999999992</v>
      </c>
      <c r="AB33" s="75">
        <f>-STOA!N33</f>
        <v>0</v>
      </c>
      <c r="AC33">
        <f t="shared" si="0"/>
        <v>19.628774129033129</v>
      </c>
      <c r="AD33">
        <f t="shared" si="1"/>
        <v>2095.8645761774037</v>
      </c>
      <c r="AE33">
        <f>'IDT-1'!B33</f>
        <v>0</v>
      </c>
      <c r="AF33" s="24"/>
      <c r="AG33">
        <f t="shared" si="2"/>
        <v>2095.8645761774037</v>
      </c>
      <c r="AI33" s="34">
        <f>PXIL!H33</f>
        <v>0</v>
      </c>
      <c r="AJ33" s="34">
        <f>PXIL!N33</f>
        <v>0</v>
      </c>
      <c r="AK33" s="34">
        <f>RTM_IEX!H33</f>
        <v>11.52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-0.16612000000000002</v>
      </c>
      <c r="F34">
        <f>GT_Spot!P34</f>
        <v>0</v>
      </c>
      <c r="G34">
        <f>PPCL_NG!P34</f>
        <v>45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871.76410467620417</v>
      </c>
      <c r="P34" s="36">
        <v>57.620000000000005</v>
      </c>
      <c r="Q34" s="36">
        <v>14.41</v>
      </c>
      <c r="R34" s="38">
        <v>47.5</v>
      </c>
      <c r="S34" s="38">
        <v>6.72</v>
      </c>
      <c r="T34" s="37">
        <f>SUMPRODUCT(LTA!J34:AN34,LTA!J$101:AN$101,LTA!J$103:AN$103)</f>
        <v>159.13</v>
      </c>
      <c r="U34" s="37">
        <f>SUMPRODUCT(LTA!J34:AN34,LTA!J$102:AN$102,LTA!J$103:AN$103)</f>
        <v>89.6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-132</v>
      </c>
      <c r="AA34" s="75">
        <f>STOA!H34</f>
        <v>853.95999999999992</v>
      </c>
      <c r="AB34" s="75">
        <f>-STOA!N34</f>
        <v>0</v>
      </c>
      <c r="AC34">
        <f t="shared" si="0"/>
        <v>20.085871598980685</v>
      </c>
      <c r="AD34">
        <f t="shared" si="1"/>
        <v>2105.637478707456</v>
      </c>
      <c r="AE34">
        <f>'IDT-1'!B34</f>
        <v>0</v>
      </c>
      <c r="AF34" s="24"/>
      <c r="AG34">
        <f t="shared" si="2"/>
        <v>2105.637478707456</v>
      </c>
      <c r="AI34" s="34">
        <f>PXIL!H34</f>
        <v>0</v>
      </c>
      <c r="AJ34" s="34">
        <f>PXIL!N34</f>
        <v>0</v>
      </c>
      <c r="AK34" s="34">
        <f>RTM_IEX!H34</f>
        <v>17.29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-0.16612000000000002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868.12661749057372</v>
      </c>
      <c r="P35" s="36">
        <v>57.620000000000005</v>
      </c>
      <c r="Q35" s="36">
        <v>20.27</v>
      </c>
      <c r="R35" s="38">
        <v>47.5</v>
      </c>
      <c r="S35" s="38">
        <v>6.72</v>
      </c>
      <c r="T35" s="37">
        <f>SUMPRODUCT(LTA!J35:AN35,LTA!J$101:AN$101,LTA!J$103:AN$103)</f>
        <v>189.68</v>
      </c>
      <c r="U35" s="37">
        <f>SUMPRODUCT(LTA!J35:AN35,LTA!J$102:AN$102,LTA!J$103:AN$103)</f>
        <v>89.6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-160</v>
      </c>
      <c r="AA35" s="75">
        <f>STOA!H35</f>
        <v>854.15</v>
      </c>
      <c r="AB35" s="75">
        <f>-STOA!N35</f>
        <v>0</v>
      </c>
      <c r="AC35">
        <f t="shared" si="0"/>
        <v>21.019445122918281</v>
      </c>
      <c r="AD35">
        <f t="shared" si="1"/>
        <v>2159.6064179978885</v>
      </c>
      <c r="AE35">
        <f>'IDT-1'!B35</f>
        <v>0</v>
      </c>
      <c r="AF35" s="24"/>
      <c r="AG35">
        <f t="shared" si="2"/>
        <v>2159.6064179978885</v>
      </c>
      <c r="AI35" s="34">
        <f>PXIL!H35</f>
        <v>0</v>
      </c>
      <c r="AJ35" s="34">
        <f>PXIL!N35</f>
        <v>0</v>
      </c>
      <c r="AK35" s="34">
        <f>RTM_IEX!H35</f>
        <v>67.23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-0.16612000000000002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867.8785987918269</v>
      </c>
      <c r="P36" s="36">
        <v>57.62</v>
      </c>
      <c r="Q36" s="36">
        <v>20.27</v>
      </c>
      <c r="R36" s="38">
        <v>47.5</v>
      </c>
      <c r="S36" s="38">
        <v>6.72</v>
      </c>
      <c r="T36" s="37">
        <f>SUMPRODUCT(LTA!J36:AN36,LTA!J$101:AN$101,LTA!J$103:AN$103)</f>
        <v>227.15</v>
      </c>
      <c r="U36" s="37">
        <f>SUMPRODUCT(LTA!J36:AN36,LTA!J$102:AN$102,LTA!J$103:AN$103)</f>
        <v>89.2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-173</v>
      </c>
      <c r="AA36" s="75">
        <f>STOA!H36</f>
        <v>854.15</v>
      </c>
      <c r="AB36" s="75">
        <f>-STOA!N36</f>
        <v>0</v>
      </c>
      <c r="AC36">
        <f t="shared" si="0"/>
        <v>21.430810816272366</v>
      </c>
      <c r="AD36">
        <f t="shared" si="1"/>
        <v>2182.0570336057872</v>
      </c>
      <c r="AE36">
        <f>'IDT-1'!B36</f>
        <v>0</v>
      </c>
      <c r="AF36" s="24"/>
      <c r="AG36">
        <f t="shared" si="2"/>
        <v>2182.0570336057872</v>
      </c>
      <c r="AI36" s="34">
        <f>PXIL!H36</f>
        <v>0</v>
      </c>
      <c r="AJ36" s="34">
        <f>PXIL!N36</f>
        <v>0</v>
      </c>
      <c r="AK36" s="34">
        <f>RTM_IEX!H36</f>
        <v>66.27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-0.16612000000000002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868.5795043688521</v>
      </c>
      <c r="P37" s="36">
        <v>57.62</v>
      </c>
      <c r="Q37" s="36">
        <v>20.27</v>
      </c>
      <c r="R37" s="38">
        <v>47.5</v>
      </c>
      <c r="S37" s="38">
        <v>6.72</v>
      </c>
      <c r="T37" s="37">
        <f>SUMPRODUCT(LTA!J37:AN37,LTA!J$101:AN$101,LTA!J$103:AN$103)</f>
        <v>264.17999999999995</v>
      </c>
      <c r="U37" s="37">
        <f>SUMPRODUCT(LTA!J37:AN37,LTA!J$102:AN$102,LTA!J$103:AN$103)</f>
        <v>89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-161</v>
      </c>
      <c r="AA37" s="75">
        <f>STOA!H37</f>
        <v>855.1099999999999</v>
      </c>
      <c r="AB37" s="75">
        <f>-STOA!N37</f>
        <v>0</v>
      </c>
      <c r="AC37">
        <f t="shared" si="0"/>
        <v>21.50724453042071</v>
      </c>
      <c r="AD37">
        <f t="shared" si="1"/>
        <v>2215.181505468664</v>
      </c>
      <c r="AE37">
        <f>'IDT-1'!B37</f>
        <v>0</v>
      </c>
      <c r="AF37" s="24"/>
      <c r="AG37">
        <f t="shared" si="2"/>
        <v>2215.181505468664</v>
      </c>
      <c r="AI37" s="34">
        <f>PXIL!H37</f>
        <v>0</v>
      </c>
      <c r="AJ37" s="34">
        <f>PXIL!N37</f>
        <v>0</v>
      </c>
      <c r="AK37" s="34">
        <f>RTM_IEX!H37</f>
        <v>48.98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-0.16612000000000002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868.57632347937817</v>
      </c>
      <c r="P38" s="36">
        <v>57.62</v>
      </c>
      <c r="Q38" s="36">
        <v>20.27</v>
      </c>
      <c r="R38" s="38">
        <v>47.5</v>
      </c>
      <c r="S38" s="38">
        <v>6.72</v>
      </c>
      <c r="T38" s="37">
        <f>SUMPRODUCT(LTA!J38:AN38,LTA!J$101:AN$101,LTA!J$103:AN$103)</f>
        <v>301.89</v>
      </c>
      <c r="U38" s="37">
        <f>SUMPRODUCT(LTA!J38:AN38,LTA!J$102:AN$102,LTA!J$103:AN$103)</f>
        <v>88.2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-149</v>
      </c>
      <c r="AA38" s="75">
        <f>STOA!H38</f>
        <v>855.1099999999999</v>
      </c>
      <c r="AB38" s="75">
        <f>-STOA!N38</f>
        <v>0</v>
      </c>
      <c r="AC38">
        <f t="shared" si="0"/>
        <v>21.578435918250463</v>
      </c>
      <c r="AD38">
        <f t="shared" si="1"/>
        <v>2247.6871331913603</v>
      </c>
      <c r="AE38">
        <f>'IDT-1'!B38</f>
        <v>0</v>
      </c>
      <c r="AF38" s="24"/>
      <c r="AG38">
        <f t="shared" si="2"/>
        <v>2247.6871331913603</v>
      </c>
      <c r="AI38" s="34">
        <f>PXIL!H38</f>
        <v>0</v>
      </c>
      <c r="AJ38" s="34">
        <f>PXIL!N38</f>
        <v>0</v>
      </c>
      <c r="AK38" s="34">
        <f>RTM_IEX!H38</f>
        <v>32.65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-0.29070999999999997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930.01547144342601</v>
      </c>
      <c r="P39" s="36">
        <v>57.62</v>
      </c>
      <c r="Q39" s="36">
        <v>20.27</v>
      </c>
      <c r="R39" s="38">
        <v>47.5</v>
      </c>
      <c r="S39" s="38">
        <v>6.72</v>
      </c>
      <c r="T39" s="37">
        <f>SUMPRODUCT(LTA!J39:AN39,LTA!J$101:AN$101,LTA!J$103:AN$103)</f>
        <v>334.35</v>
      </c>
      <c r="U39" s="37">
        <f>SUMPRODUCT(LTA!J39:AN39,LTA!J$102:AN$102,LTA!J$103:AN$103)</f>
        <v>88.2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-167</v>
      </c>
      <c r="AA39" s="75">
        <f>STOA!H39</f>
        <v>855.1099999999999</v>
      </c>
      <c r="AB39" s="75">
        <f>-STOA!N39</f>
        <v>0</v>
      </c>
      <c r="AC39">
        <f t="shared" si="0"/>
        <v>22.391701021737408</v>
      </c>
      <c r="AD39">
        <f t="shared" si="1"/>
        <v>2307.2884260519213</v>
      </c>
      <c r="AE39">
        <f>'IDT-1'!B39</f>
        <v>0</v>
      </c>
      <c r="AF39" s="24"/>
      <c r="AG39">
        <f t="shared" si="2"/>
        <v>2307.2884260519213</v>
      </c>
      <c r="AI39" s="34">
        <f>PXIL!H39</f>
        <v>0</v>
      </c>
      <c r="AJ39" s="34">
        <f>PXIL!N39</f>
        <v>0</v>
      </c>
      <c r="AK39" s="34">
        <f>RTM_IEX!H39</f>
        <v>17.29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-0.29070999999999997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969.07368934814144</v>
      </c>
      <c r="P40" s="36">
        <v>57.62</v>
      </c>
      <c r="Q40" s="36">
        <v>20.27</v>
      </c>
      <c r="R40" s="38">
        <v>47.5</v>
      </c>
      <c r="S40" s="38">
        <v>6.72</v>
      </c>
      <c r="T40" s="37">
        <f>SUMPRODUCT(LTA!J40:AN40,LTA!J$101:AN$101,LTA!J$103:AN$103)</f>
        <v>364.95</v>
      </c>
      <c r="U40" s="37">
        <f>SUMPRODUCT(LTA!J40:AN40,LTA!J$102:AN$102,LTA!J$103:AN$103)</f>
        <v>88.6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-151</v>
      </c>
      <c r="AA40" s="75">
        <f>STOA!H40</f>
        <v>855.1099999999999</v>
      </c>
      <c r="AB40" s="75">
        <f>-STOA!N40</f>
        <v>0</v>
      </c>
      <c r="AC40">
        <f t="shared" si="0"/>
        <v>22.741771317163238</v>
      </c>
      <c r="AD40">
        <f t="shared" si="1"/>
        <v>2370.7065736612108</v>
      </c>
      <c r="AE40">
        <f>'IDT-1'!B40</f>
        <v>0</v>
      </c>
      <c r="AF40" s="24"/>
      <c r="AG40">
        <f t="shared" si="2"/>
        <v>2370.7065736612108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-0.29070999999999997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915.80787737448975</v>
      </c>
      <c r="P41" s="36">
        <v>86.439999999999984</v>
      </c>
      <c r="Q41" s="36">
        <v>20.27</v>
      </c>
      <c r="R41" s="38">
        <v>47.5</v>
      </c>
      <c r="S41" s="38">
        <v>6.72</v>
      </c>
      <c r="T41" s="37">
        <f>SUMPRODUCT(LTA!J41:AN41,LTA!J$101:AN$101,LTA!J$103:AN$103)</f>
        <v>395.59</v>
      </c>
      <c r="U41" s="37">
        <f>SUMPRODUCT(LTA!J41:AN41,LTA!J$102:AN$102,LTA!J$103:AN$103)</f>
        <v>83.800000000000011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-172</v>
      </c>
      <c r="AA41" s="75">
        <f>STOA!H41</f>
        <v>855.1099999999999</v>
      </c>
      <c r="AB41" s="75">
        <f>-STOA!N41</f>
        <v>0</v>
      </c>
      <c r="AC41">
        <f t="shared" si="0"/>
        <v>23.348837020182788</v>
      </c>
      <c r="AD41">
        <f t="shared" si="1"/>
        <v>2410.2336959845393</v>
      </c>
      <c r="AE41">
        <f>'IDT-1'!B41</f>
        <v>0</v>
      </c>
      <c r="AF41" s="24"/>
      <c r="AG41">
        <f t="shared" si="2"/>
        <v>2410.2336959845393</v>
      </c>
      <c r="AI41" s="34">
        <f>PXIL!H41</f>
        <v>0</v>
      </c>
      <c r="AJ41" s="34">
        <f>PXIL!N41</f>
        <v>0</v>
      </c>
      <c r="AK41" s="34">
        <f>RTM_IEX!H41</f>
        <v>54.74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-0.29070999999999997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911.0349376031246</v>
      </c>
      <c r="P42" s="36">
        <v>57.62</v>
      </c>
      <c r="Q42" s="36">
        <v>20.27</v>
      </c>
      <c r="R42" s="38">
        <v>47.5</v>
      </c>
      <c r="S42" s="38">
        <v>6.72</v>
      </c>
      <c r="T42" s="37">
        <f>SUMPRODUCT(LTA!J42:AN42,LTA!J$101:AN$101,LTA!J$103:AN$103)</f>
        <v>423.25</v>
      </c>
      <c r="U42" s="37">
        <f>SUMPRODUCT(LTA!J42:AN42,LTA!J$102:AN$102,LTA!J$103:AN$103)</f>
        <v>80.78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-153</v>
      </c>
      <c r="AA42" s="75">
        <f>STOA!H42</f>
        <v>858.94999999999993</v>
      </c>
      <c r="AB42" s="75">
        <f>-STOA!N42</f>
        <v>0</v>
      </c>
      <c r="AC42">
        <f t="shared" si="0"/>
        <v>23.282108329330427</v>
      </c>
      <c r="AD42">
        <f t="shared" si="1"/>
        <v>2440.5174849040268</v>
      </c>
      <c r="AE42">
        <f>'IDT-1'!B42</f>
        <v>0</v>
      </c>
      <c r="AF42" s="24"/>
      <c r="AG42">
        <f t="shared" si="2"/>
        <v>2440.5174849040268</v>
      </c>
      <c r="AI42" s="34">
        <f>PXIL!H42</f>
        <v>0</v>
      </c>
      <c r="AJ42" s="34">
        <f>PXIL!N42</f>
        <v>0</v>
      </c>
      <c r="AK42" s="34">
        <f>RTM_IEX!H42</f>
        <v>71.069999999999993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-0.29070999999999997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911.23608970907389</v>
      </c>
      <c r="P43" s="36">
        <v>115.24999999999999</v>
      </c>
      <c r="Q43" s="36">
        <v>38.055617894581424</v>
      </c>
      <c r="R43" s="38">
        <v>47.5</v>
      </c>
      <c r="S43" s="38">
        <v>7</v>
      </c>
      <c r="T43" s="37">
        <f>SUMPRODUCT(LTA!J43:AN43,LTA!J$101:AN$101,LTA!J$103:AN$103)</f>
        <v>452.51</v>
      </c>
      <c r="U43" s="37">
        <f>SUMPRODUCT(LTA!J43:AN43,LTA!J$102:AN$102,LTA!J$103:AN$103)</f>
        <v>81.790000000000006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-138</v>
      </c>
      <c r="AA43" s="75">
        <f>STOA!H43</f>
        <v>858.94999999999993</v>
      </c>
      <c r="AB43" s="75">
        <f>-STOA!N43</f>
        <v>0</v>
      </c>
      <c r="AC43">
        <f t="shared" si="0"/>
        <v>24.522053177972236</v>
      </c>
      <c r="AD43">
        <f t="shared" si="1"/>
        <v>2357.9243100559156</v>
      </c>
      <c r="AE43">
        <f>'IDT-1'!B43</f>
        <v>0</v>
      </c>
      <c r="AF43" s="24"/>
      <c r="AG43">
        <f t="shared" si="2"/>
        <v>2357.9243100559156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-129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-0.29070999999999997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911.64278672659339</v>
      </c>
      <c r="P44" s="36">
        <v>115.24999999999999</v>
      </c>
      <c r="Q44" s="36">
        <v>20.27</v>
      </c>
      <c r="R44" s="38">
        <v>47.5</v>
      </c>
      <c r="S44" s="38">
        <v>7</v>
      </c>
      <c r="T44" s="37">
        <f>SUMPRODUCT(LTA!J44:AN44,LTA!J$101:AN$101,LTA!J$103:AN$103)</f>
        <v>474.71</v>
      </c>
      <c r="U44" s="37">
        <f>SUMPRODUCT(LTA!J44:AN44,LTA!J$102:AN$102,LTA!J$103:AN$103)</f>
        <v>82.19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-121</v>
      </c>
      <c r="AA44" s="75">
        <f>STOA!H44</f>
        <v>858.94999999999993</v>
      </c>
      <c r="AB44" s="75">
        <f>-STOA!N44</f>
        <v>0</v>
      </c>
      <c r="AC44">
        <f t="shared" si="0"/>
        <v>24.193179302709801</v>
      </c>
      <c r="AD44">
        <f t="shared" si="1"/>
        <v>2407.4742630541164</v>
      </c>
      <c r="AE44">
        <f>'IDT-1'!B44</f>
        <v>0</v>
      </c>
      <c r="AF44" s="24"/>
      <c r="AG44">
        <f t="shared" si="2"/>
        <v>2407.4742630541164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-102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-0.29070999999999997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916.67484799062868</v>
      </c>
      <c r="P45" s="36">
        <v>115.24999999999999</v>
      </c>
      <c r="Q45" s="36">
        <v>20.27</v>
      </c>
      <c r="R45" s="38">
        <v>47.5</v>
      </c>
      <c r="S45" s="38">
        <v>7</v>
      </c>
      <c r="T45" s="37">
        <f>SUMPRODUCT(LTA!J45:AN45,LTA!J$101:AN$101,LTA!J$103:AN$103)</f>
        <v>495.98999999999995</v>
      </c>
      <c r="U45" s="37">
        <f>SUMPRODUCT(LTA!J45:AN45,LTA!J$102:AN$102,LTA!J$103:AN$103)</f>
        <v>82.59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-110</v>
      </c>
      <c r="AA45" s="75">
        <f>STOA!H45</f>
        <v>858.94999999999993</v>
      </c>
      <c r="AB45" s="75">
        <f>-STOA!N45</f>
        <v>0</v>
      </c>
      <c r="AC45">
        <f t="shared" si="0"/>
        <v>24.790206845645564</v>
      </c>
      <c r="AD45">
        <f t="shared" si="1"/>
        <v>2389.5992967752159</v>
      </c>
      <c r="AE45">
        <f>'IDT-1'!B45</f>
        <v>0</v>
      </c>
      <c r="AF45" s="24"/>
      <c r="AG45">
        <f t="shared" si="2"/>
        <v>2389.5992967752159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-156.99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-0.29070999999999997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916.66984034728</v>
      </c>
      <c r="P46" s="36">
        <v>115.24999999999999</v>
      </c>
      <c r="Q46" s="36">
        <v>20.27</v>
      </c>
      <c r="R46" s="38">
        <v>47.5</v>
      </c>
      <c r="S46" s="38">
        <v>7</v>
      </c>
      <c r="T46" s="37">
        <f>SUMPRODUCT(LTA!J46:AN46,LTA!J$101:AN$101,LTA!J$103:AN$103)</f>
        <v>512.5</v>
      </c>
      <c r="U46" s="37">
        <f>SUMPRODUCT(LTA!J46:AN46,LTA!J$102:AN$102,LTA!J$103:AN$103)</f>
        <v>83.39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-76</v>
      </c>
      <c r="AA46" s="75">
        <f>STOA!H46</f>
        <v>858.94999999999993</v>
      </c>
      <c r="AB46" s="75">
        <f>-STOA!N46</f>
        <v>0</v>
      </c>
      <c r="AC46">
        <f t="shared" si="0"/>
        <v>24.800114969420466</v>
      </c>
      <c r="AD46">
        <f t="shared" si="1"/>
        <v>2422.8843810080921</v>
      </c>
      <c r="AE46">
        <f>'IDT-1'!B46</f>
        <v>0</v>
      </c>
      <c r="AF46" s="24"/>
      <c r="AG46">
        <f t="shared" si="2"/>
        <v>2422.8843810080921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-175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-0.29070999999999997</v>
      </c>
      <c r="F47">
        <f>GT_Spot!P47</f>
        <v>0</v>
      </c>
      <c r="G47">
        <f>PPCL_NG!P47</f>
        <v>42.55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906.81316918948926</v>
      </c>
      <c r="P47" s="36">
        <v>114.43</v>
      </c>
      <c r="Q47" s="36">
        <v>25.184392115820689</v>
      </c>
      <c r="R47" s="38">
        <v>47.5</v>
      </c>
      <c r="S47" s="38">
        <v>6.45</v>
      </c>
      <c r="T47" s="37">
        <f>SUMPRODUCT(LTA!J47:AN47,LTA!J$101:AN$101,LTA!J$103:AN$103)</f>
        <v>527.28</v>
      </c>
      <c r="U47" s="37">
        <f>SUMPRODUCT(LTA!J47:AN47,LTA!J$102:AN$102,LTA!J$103:AN$103)</f>
        <v>88.78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-64</v>
      </c>
      <c r="AA47" s="75">
        <f>STOA!H47</f>
        <v>858.94999999999993</v>
      </c>
      <c r="AB47" s="75">
        <f>-STOA!N47</f>
        <v>0</v>
      </c>
      <c r="AC47">
        <f t="shared" si="0"/>
        <v>25.814462544306156</v>
      </c>
      <c r="AD47">
        <f t="shared" si="1"/>
        <v>2329.7277543912364</v>
      </c>
      <c r="AE47">
        <f>'IDT-1'!B47</f>
        <v>0</v>
      </c>
      <c r="AF47" s="24"/>
      <c r="AG47">
        <f t="shared" si="2"/>
        <v>2329.7277543912364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-293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-0.29070999999999997</v>
      </c>
      <c r="F48">
        <f>GT_Spot!P48</f>
        <v>0</v>
      </c>
      <c r="G48">
        <f>PPCL_NG!P48</f>
        <v>42.55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906.59206124087427</v>
      </c>
      <c r="P48" s="36">
        <v>113.87999999999997</v>
      </c>
      <c r="Q48" s="36">
        <v>25.184392115820689</v>
      </c>
      <c r="R48" s="38">
        <v>47.5</v>
      </c>
      <c r="S48" s="38">
        <v>6.45</v>
      </c>
      <c r="T48" s="37">
        <f>SUMPRODUCT(LTA!J48:AN48,LTA!J$101:AN$101,LTA!J$103:AN$103)</f>
        <v>530.04</v>
      </c>
      <c r="U48" s="37">
        <f>SUMPRODUCT(LTA!J48:AN48,LTA!J$102:AN$102,LTA!J$103:AN$103)</f>
        <v>88.78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-54</v>
      </c>
      <c r="AA48" s="75">
        <f>STOA!H48</f>
        <v>858.94999999999993</v>
      </c>
      <c r="AB48" s="75">
        <f>-STOA!N48</f>
        <v>0</v>
      </c>
      <c r="AC48">
        <f t="shared" si="0"/>
        <v>25.712573029389343</v>
      </c>
      <c r="AD48">
        <f t="shared" si="1"/>
        <v>2345.8185359575382</v>
      </c>
      <c r="AE48">
        <f>'IDT-1'!B48</f>
        <v>0</v>
      </c>
      <c r="AF48" s="24"/>
      <c r="AG48">
        <f t="shared" si="2"/>
        <v>2345.8185359575382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-289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-0.29070999999999997</v>
      </c>
      <c r="F49">
        <f>GT_Spot!P49</f>
        <v>0</v>
      </c>
      <c r="G49">
        <f>PPCL_NG!P49</f>
        <v>42.55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777.04417676331377</v>
      </c>
      <c r="P49" s="36">
        <v>94.94</v>
      </c>
      <c r="Q49" s="36">
        <v>25.184392115820689</v>
      </c>
      <c r="R49" s="38">
        <v>47.5</v>
      </c>
      <c r="S49" s="38">
        <v>3.84</v>
      </c>
      <c r="T49" s="37">
        <f>SUMPRODUCT(LTA!J49:AN49,LTA!J$101:AN$101,LTA!J$103:AN$103)</f>
        <v>531.04</v>
      </c>
      <c r="U49" s="37">
        <f>SUMPRODUCT(LTA!J49:AN49,LTA!J$102:AN$102,LTA!J$103:AN$103)</f>
        <v>90.78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-45</v>
      </c>
      <c r="AA49" s="75">
        <f>STOA!H49</f>
        <v>858.94999999999993</v>
      </c>
      <c r="AB49" s="75">
        <f>-STOA!N49</f>
        <v>0</v>
      </c>
      <c r="AC49">
        <f t="shared" si="0"/>
        <v>23.604492711839146</v>
      </c>
      <c r="AD49">
        <f t="shared" si="1"/>
        <v>2301.8287317975278</v>
      </c>
      <c r="AE49">
        <f>'IDT-1'!B49</f>
        <v>0</v>
      </c>
      <c r="AF49" s="24"/>
      <c r="AG49">
        <f t="shared" si="2"/>
        <v>2301.8287317975278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-196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-0.29070999999999997</v>
      </c>
      <c r="F50">
        <f>GT_Spot!P50</f>
        <v>0</v>
      </c>
      <c r="G50">
        <f>PPCL_NG!P50</f>
        <v>42.55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777.04417676331377</v>
      </c>
      <c r="P50" s="36">
        <v>73.249999999999986</v>
      </c>
      <c r="Q50" s="36">
        <v>25.184392115820689</v>
      </c>
      <c r="R50" s="38">
        <v>47.5</v>
      </c>
      <c r="S50" s="38">
        <v>3.84</v>
      </c>
      <c r="T50" s="37">
        <f>SUMPRODUCT(LTA!J50:AN50,LTA!J$101:AN$101,LTA!J$103:AN$103)</f>
        <v>531.04</v>
      </c>
      <c r="U50" s="37">
        <f>SUMPRODUCT(LTA!J50:AN50,LTA!J$102:AN$102,LTA!J$103:AN$103)</f>
        <v>91.789999999999992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-39</v>
      </c>
      <c r="AA50" s="75">
        <f>STOA!H50</f>
        <v>858.94999999999993</v>
      </c>
      <c r="AB50" s="75">
        <f>-STOA!N50</f>
        <v>0</v>
      </c>
      <c r="AC50">
        <f t="shared" si="0"/>
        <v>23.252886399616475</v>
      </c>
      <c r="AD50">
        <f t="shared" si="1"/>
        <v>2302.5003381097508</v>
      </c>
      <c r="AE50">
        <f>'IDT-1'!B50</f>
        <v>0</v>
      </c>
      <c r="AF50" s="24"/>
      <c r="AG50">
        <f t="shared" si="2"/>
        <v>2302.5003381097508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-181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-0.29070999999999997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777.30946578998442</v>
      </c>
      <c r="P51" s="36">
        <v>60</v>
      </c>
      <c r="Q51" s="36">
        <v>25.184392115820689</v>
      </c>
      <c r="R51" s="38">
        <v>47.5</v>
      </c>
      <c r="S51" s="38">
        <v>3.84</v>
      </c>
      <c r="T51" s="37">
        <f>SUMPRODUCT(LTA!J51:AN51,LTA!J$101:AN$101,LTA!J$103:AN$103)</f>
        <v>531.04</v>
      </c>
      <c r="U51" s="37">
        <f>SUMPRODUCT(LTA!J51:AN51,LTA!J$102:AN$102,LTA!J$103:AN$103)</f>
        <v>91.789999999999992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-28</v>
      </c>
      <c r="AA51" s="75">
        <f>STOA!H51</f>
        <v>858.94999999999993</v>
      </c>
      <c r="AB51" s="75">
        <f>-STOA!N51</f>
        <v>0</v>
      </c>
      <c r="AC51">
        <f t="shared" si="0"/>
        <v>23.965517126754751</v>
      </c>
      <c r="AD51">
        <f t="shared" si="1"/>
        <v>2191.802996409283</v>
      </c>
      <c r="AE51">
        <f>'IDT-1'!B51</f>
        <v>0</v>
      </c>
      <c r="AF51" s="24"/>
      <c r="AG51">
        <f t="shared" si="2"/>
        <v>2191.802996409283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-289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-0.29070999999999997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777.30946578998442</v>
      </c>
      <c r="P52" s="36">
        <v>57.629999999999995</v>
      </c>
      <c r="Q52" s="36">
        <v>25.184392115820689</v>
      </c>
      <c r="R52" s="38">
        <v>47.5</v>
      </c>
      <c r="S52" s="38">
        <v>3.84</v>
      </c>
      <c r="T52" s="37">
        <f>SUMPRODUCT(LTA!J52:AN52,LTA!J$101:AN$101,LTA!J$103:AN$103)</f>
        <v>531.04</v>
      </c>
      <c r="U52" s="37">
        <f>SUMPRODUCT(LTA!J52:AN52,LTA!J$102:AN$102,LTA!J$103:AN$103)</f>
        <v>91.789999999999992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-8</v>
      </c>
      <c r="AA52" s="75">
        <f>STOA!H52</f>
        <v>858.94999999999993</v>
      </c>
      <c r="AB52" s="75">
        <f>-STOA!N52</f>
        <v>0</v>
      </c>
      <c r="AC52">
        <f t="shared" si="0"/>
        <v>23.894782180405414</v>
      </c>
      <c r="AD52">
        <f t="shared" si="1"/>
        <v>2195.5037313556322</v>
      </c>
      <c r="AE52">
        <f>'IDT-1'!B52</f>
        <v>0</v>
      </c>
      <c r="AF52" s="24"/>
      <c r="AG52">
        <f t="shared" si="2"/>
        <v>2195.5037313556322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-303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-0.29070999999999997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772.81818395082689</v>
      </c>
      <c r="P53" s="36">
        <v>57.629999999999995</v>
      </c>
      <c r="Q53" s="36">
        <v>25.184392115820689</v>
      </c>
      <c r="R53" s="38">
        <v>47.5</v>
      </c>
      <c r="S53" s="38">
        <v>3.84</v>
      </c>
      <c r="T53" s="37">
        <f>SUMPRODUCT(LTA!J53:AN53,LTA!J$101:AN$101,LTA!J$103:AN$103)</f>
        <v>516.04</v>
      </c>
      <c r="U53" s="37">
        <f>SUMPRODUCT(LTA!J53:AN53,LTA!J$102:AN$102,LTA!J$103:AN$103)</f>
        <v>91.789999999999992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858.94999999999993</v>
      </c>
      <c r="AB53" s="75">
        <f>-STOA!N53</f>
        <v>0</v>
      </c>
      <c r="AC53">
        <f t="shared" si="0"/>
        <v>22.113064287502681</v>
      </c>
      <c r="AD53">
        <f t="shared" si="1"/>
        <v>2368.7941674093772</v>
      </c>
      <c r="AE53">
        <f>'IDT-1'!B53</f>
        <v>0</v>
      </c>
      <c r="AF53" s="24"/>
      <c r="AG53">
        <f t="shared" si="2"/>
        <v>2368.7941674093772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-120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-0.29070999999999997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771.95842331749361</v>
      </c>
      <c r="P54" s="36">
        <v>57.629999999999995</v>
      </c>
      <c r="Q54" s="36">
        <v>25.184392115820689</v>
      </c>
      <c r="R54" s="38">
        <v>47.5</v>
      </c>
      <c r="S54" s="38">
        <v>3.84</v>
      </c>
      <c r="T54" s="37">
        <f>SUMPRODUCT(LTA!J54:AN54,LTA!J$101:AN$101,LTA!J$103:AN$103)</f>
        <v>517.34999999999991</v>
      </c>
      <c r="U54" s="37">
        <f>SUMPRODUCT(LTA!J54:AN54,LTA!J$102:AN$102,LTA!J$103:AN$103)</f>
        <v>91.789999999999992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858.94999999999993</v>
      </c>
      <c r="AB54" s="75">
        <f>-STOA!N54</f>
        <v>0</v>
      </c>
      <c r="AC54">
        <f t="shared" si="0"/>
        <v>22.032134720933794</v>
      </c>
      <c r="AD54">
        <f t="shared" si="1"/>
        <v>2379.3253363426129</v>
      </c>
      <c r="AE54">
        <f>'IDT-1'!B54</f>
        <v>0</v>
      </c>
      <c r="AF54" s="24"/>
      <c r="AG54">
        <f t="shared" si="2"/>
        <v>2379.3253363426129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-110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-0.29070999999999997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777.83732774927023</v>
      </c>
      <c r="P55" s="36">
        <v>57.629999999999995</v>
      </c>
      <c r="Q55" s="36">
        <v>25.184392115820689</v>
      </c>
      <c r="R55" s="38">
        <v>47.5</v>
      </c>
      <c r="S55" s="38">
        <v>3.84</v>
      </c>
      <c r="T55" s="37">
        <f>SUMPRODUCT(LTA!J55:AN55,LTA!J$101:AN$101,LTA!J$103:AN$103)</f>
        <v>513.56999999999994</v>
      </c>
      <c r="U55" s="37">
        <f>SUMPRODUCT(LTA!J55:AN55,LTA!J$102:AN$102,LTA!J$103:AN$103)</f>
        <v>92.8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857.9899999999999</v>
      </c>
      <c r="AB55" s="75">
        <f>-STOA!N55</f>
        <v>0</v>
      </c>
      <c r="AC55">
        <f t="shared" si="0"/>
        <v>21.736752682339816</v>
      </c>
      <c r="AD55">
        <f t="shared" si="1"/>
        <v>2418.7696228129835</v>
      </c>
      <c r="AE55">
        <f>'IDT-1'!B55</f>
        <v>0</v>
      </c>
      <c r="AF55" s="24"/>
      <c r="AG55">
        <f t="shared" si="2"/>
        <v>2418.7696228129835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-73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-0.29070999999999997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777.83732774927023</v>
      </c>
      <c r="P56" s="36">
        <v>57.629999999999995</v>
      </c>
      <c r="Q56" s="36">
        <v>25.184392115820689</v>
      </c>
      <c r="R56" s="38">
        <v>47.5</v>
      </c>
      <c r="S56" s="38">
        <v>3.84</v>
      </c>
      <c r="T56" s="37">
        <f>SUMPRODUCT(LTA!J56:AN56,LTA!J$101:AN$101,LTA!J$103:AN$103)</f>
        <v>510.72999999999996</v>
      </c>
      <c r="U56" s="37">
        <f>SUMPRODUCT(LTA!J56:AN56,LTA!J$102:AN$102,LTA!J$103:AN$103)</f>
        <v>92.8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857.9899999999999</v>
      </c>
      <c r="AB56" s="75">
        <f>-STOA!N56</f>
        <v>0</v>
      </c>
      <c r="AC56">
        <f t="shared" si="0"/>
        <v>21.577358158741596</v>
      </c>
      <c r="AD56">
        <f t="shared" si="1"/>
        <v>2432.0890173365819</v>
      </c>
      <c r="AE56">
        <f>'IDT-1'!B56</f>
        <v>0</v>
      </c>
      <c r="AF56" s="24"/>
      <c r="AG56">
        <f t="shared" si="2"/>
        <v>2432.0890173365819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-57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-0.29070999999999997</v>
      </c>
      <c r="F57">
        <f>GT_Spot!P57</f>
        <v>0</v>
      </c>
      <c r="G57">
        <f>PPCL_NG!P57</f>
        <v>41.18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777.56281891183903</v>
      </c>
      <c r="P57" s="36">
        <v>57.62</v>
      </c>
      <c r="Q57" s="36">
        <v>25.184392115820689</v>
      </c>
      <c r="R57" s="38">
        <v>47.5</v>
      </c>
      <c r="S57" s="38">
        <v>3.84</v>
      </c>
      <c r="T57" s="37">
        <f>SUMPRODUCT(LTA!J57:AN57,LTA!J$101:AN$101,LTA!J$103:AN$103)</f>
        <v>509.84999999999997</v>
      </c>
      <c r="U57" s="37">
        <f>SUMPRODUCT(LTA!J57:AN57,LTA!J$102:AN$102,LTA!J$103:AN$103)</f>
        <v>92.289999999999992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857.9899999999999</v>
      </c>
      <c r="AB57" s="75">
        <f>-STOA!N57</f>
        <v>0</v>
      </c>
      <c r="AC57">
        <f t="shared" si="0"/>
        <v>21.39083228773428</v>
      </c>
      <c r="AD57">
        <f t="shared" si="1"/>
        <v>2448.2310343701579</v>
      </c>
      <c r="AE57">
        <f>'IDT-1'!B57</f>
        <v>0</v>
      </c>
      <c r="AF57" s="24"/>
      <c r="AG57">
        <f t="shared" si="2"/>
        <v>2448.2310343701579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-38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-0.29070999999999997</v>
      </c>
      <c r="F58">
        <f>GT_Spot!P58</f>
        <v>0</v>
      </c>
      <c r="G58">
        <f>PPCL_NG!P58</f>
        <v>41.18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777.56281891183903</v>
      </c>
      <c r="P58" s="36">
        <v>57.62</v>
      </c>
      <c r="Q58" s="36">
        <v>25.184392115820689</v>
      </c>
      <c r="R58" s="38">
        <v>47.5</v>
      </c>
      <c r="S58" s="38">
        <v>3.84</v>
      </c>
      <c r="T58" s="37">
        <f>SUMPRODUCT(LTA!J58:AN58,LTA!J$101:AN$101,LTA!J$103:AN$103)</f>
        <v>509.81</v>
      </c>
      <c r="U58" s="37">
        <f>SUMPRODUCT(LTA!J58:AN58,LTA!J$102:AN$102,LTA!J$103:AN$103)</f>
        <v>92.289999999999992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857.9899999999999</v>
      </c>
      <c r="AB58" s="75">
        <f>-STOA!N58</f>
        <v>0</v>
      </c>
      <c r="AC58">
        <f t="shared" si="0"/>
        <v>21.221073133236501</v>
      </c>
      <c r="AD58">
        <f t="shared" si="1"/>
        <v>2468.3607935246555</v>
      </c>
      <c r="AE58">
        <f>'IDT-1'!B58</f>
        <v>0</v>
      </c>
      <c r="AF58" s="24"/>
      <c r="AG58">
        <f t="shared" si="2"/>
        <v>2468.3607935246555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-18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-0.29070999999999997</v>
      </c>
      <c r="F59">
        <f>GT_Spot!P59</f>
        <v>0</v>
      </c>
      <c r="G59">
        <f>PPCL_NG!P59</f>
        <v>41.18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777.56281891183903</v>
      </c>
      <c r="P59" s="36">
        <v>57.62</v>
      </c>
      <c r="Q59" s="36">
        <v>25.184392115820689</v>
      </c>
      <c r="R59" s="38">
        <v>47.5</v>
      </c>
      <c r="S59" s="38">
        <v>3.84</v>
      </c>
      <c r="T59" s="37">
        <f>SUMPRODUCT(LTA!J59:AN59,LTA!J$101:AN$101,LTA!J$103:AN$103)</f>
        <v>505.10999999999996</v>
      </c>
      <c r="U59" s="37">
        <f>SUMPRODUCT(LTA!J59:AN59,LTA!J$102:AN$102,LTA!J$103:AN$103)</f>
        <v>92.289999999999992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857.9899999999999</v>
      </c>
      <c r="AB59" s="75">
        <f>-STOA!N59</f>
        <v>0</v>
      </c>
      <c r="AC59">
        <f t="shared" si="0"/>
        <v>21.860040294188494</v>
      </c>
      <c r="AD59">
        <f t="shared" si="1"/>
        <v>2579.941826363704</v>
      </c>
      <c r="AE59">
        <f>'IDT-1'!B59</f>
        <v>0</v>
      </c>
      <c r="AF59" s="24"/>
      <c r="AG59">
        <f t="shared" si="2"/>
        <v>2579.941826363704</v>
      </c>
      <c r="AI59" s="34">
        <f>PXIL!H59</f>
        <v>0</v>
      </c>
      <c r="AJ59" s="34">
        <f>PXIL!N59</f>
        <v>0</v>
      </c>
      <c r="AK59" s="34">
        <f>RTM_IEX!H59</f>
        <v>98.92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-0.29070999999999997</v>
      </c>
      <c r="F60">
        <f>GT_Spot!P60</f>
        <v>0</v>
      </c>
      <c r="G60">
        <f>PPCL_NG!P60</f>
        <v>41.18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777.5626299962388</v>
      </c>
      <c r="P60" s="36">
        <v>57.62</v>
      </c>
      <c r="Q60" s="36">
        <v>25.184392115820689</v>
      </c>
      <c r="R60" s="38">
        <v>47.5</v>
      </c>
      <c r="S60" s="38">
        <v>3.84</v>
      </c>
      <c r="T60" s="37">
        <f>SUMPRODUCT(LTA!J60:AN60,LTA!J$101:AN$101,LTA!J$103:AN$103)</f>
        <v>492.84</v>
      </c>
      <c r="U60" s="37">
        <f>SUMPRODUCT(LTA!J60:AN60,LTA!J$102:AN$102,LTA!J$103:AN$103)</f>
        <v>92.289999999999992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857.9899999999999</v>
      </c>
      <c r="AB60" s="75">
        <f>-STOA!N60</f>
        <v>0</v>
      </c>
      <c r="AC60">
        <f t="shared" si="0"/>
        <v>22.249042707297455</v>
      </c>
      <c r="AD60">
        <f t="shared" si="1"/>
        <v>2625.8626350349941</v>
      </c>
      <c r="AE60">
        <f>'IDT-1'!B60</f>
        <v>0</v>
      </c>
      <c r="AF60" s="24"/>
      <c r="AG60">
        <f t="shared" si="2"/>
        <v>2625.8626350349941</v>
      </c>
      <c r="AI60" s="34">
        <f>PXIL!H60</f>
        <v>0</v>
      </c>
      <c r="AJ60" s="34">
        <f>PXIL!N60</f>
        <v>0</v>
      </c>
      <c r="AK60" s="34">
        <f>RTM_IEX!H60</f>
        <v>157.5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-0.29070999999999997</v>
      </c>
      <c r="F61">
        <f>GT_Spot!P61</f>
        <v>0</v>
      </c>
      <c r="G61">
        <f>PPCL_NG!P61</f>
        <v>41.18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876.07844372643194</v>
      </c>
      <c r="P61" s="36">
        <v>57.62</v>
      </c>
      <c r="Q61" s="36">
        <v>25.184392115820689</v>
      </c>
      <c r="R61" s="38">
        <v>47.5</v>
      </c>
      <c r="S61" s="38">
        <v>3.84</v>
      </c>
      <c r="T61" s="37">
        <f>SUMPRODUCT(LTA!J61:AN61,LTA!J$101:AN$101,LTA!J$103:AN$103)</f>
        <v>468.16</v>
      </c>
      <c r="U61" s="37">
        <f>SUMPRODUCT(LTA!J61:AN61,LTA!J$102:AN$102,LTA!J$103:AN$103)</f>
        <v>92.289999999999992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857.9899999999999</v>
      </c>
      <c r="AB61" s="75">
        <f>-STOA!N61</f>
        <v>0</v>
      </c>
      <c r="AC61">
        <f t="shared" si="0"/>
        <v>22.780559542631075</v>
      </c>
      <c r="AD61">
        <f t="shared" si="1"/>
        <v>2688.606931929854</v>
      </c>
      <c r="AE61">
        <f>'IDT-1'!B61</f>
        <v>0</v>
      </c>
      <c r="AF61" s="24"/>
      <c r="AG61">
        <f t="shared" si="2"/>
        <v>2688.606931929854</v>
      </c>
      <c r="AI61" s="34">
        <f>PXIL!H61</f>
        <v>0</v>
      </c>
      <c r="AJ61" s="34">
        <f>PXIL!N61</f>
        <v>0</v>
      </c>
      <c r="AK61" s="34">
        <f>RTM_IEX!H61</f>
        <v>146.94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-0.29070999999999997</v>
      </c>
      <c r="F62">
        <f>GT_Spot!P62</f>
        <v>0</v>
      </c>
      <c r="G62">
        <f>PPCL_NG!P62</f>
        <v>41.18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876.40843799975084</v>
      </c>
      <c r="P62" s="36">
        <v>57.62</v>
      </c>
      <c r="Q62" s="36">
        <v>25.184392115820689</v>
      </c>
      <c r="R62" s="38">
        <v>47.5</v>
      </c>
      <c r="S62" s="38">
        <v>3.84</v>
      </c>
      <c r="T62" s="37">
        <f>SUMPRODUCT(LTA!J62:AN62,LTA!J$101:AN$101,LTA!J$103:AN$103)</f>
        <v>449.48999999999995</v>
      </c>
      <c r="U62" s="37">
        <f>SUMPRODUCT(LTA!J62:AN62,LTA!J$102:AN$102,LTA!J$103:AN$103)</f>
        <v>92.289999999999992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857.9899999999999</v>
      </c>
      <c r="AB62" s="75">
        <f>-STOA!N62</f>
        <v>0</v>
      </c>
      <c r="AC62">
        <f t="shared" si="0"/>
        <v>22.981487494526956</v>
      </c>
      <c r="AD62">
        <f t="shared" si="1"/>
        <v>2712.3259982512768</v>
      </c>
      <c r="AE62">
        <f>'IDT-1'!B62</f>
        <v>0</v>
      </c>
      <c r="AF62" s="24"/>
      <c r="AG62">
        <f t="shared" si="2"/>
        <v>2712.3259982512768</v>
      </c>
      <c r="AI62" s="34">
        <f>PXIL!H62</f>
        <v>0</v>
      </c>
      <c r="AJ62" s="34">
        <f>PXIL!N62</f>
        <v>0</v>
      </c>
      <c r="AK62" s="34">
        <f>RTM_IEX!H62</f>
        <v>189.2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-0.29070999999999997</v>
      </c>
      <c r="F63">
        <f>GT_Spot!P63</f>
        <v>0</v>
      </c>
      <c r="G63">
        <f>PPCL_NG!P63</f>
        <v>41.18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894.54673682497139</v>
      </c>
      <c r="P63" s="36">
        <v>110.81425713841531</v>
      </c>
      <c r="Q63" s="36">
        <v>25.184392115820689</v>
      </c>
      <c r="R63" s="38">
        <v>47.5</v>
      </c>
      <c r="S63" s="38">
        <v>3.84</v>
      </c>
      <c r="T63" s="37">
        <f>SUMPRODUCT(LTA!J63:AN63,LTA!J$101:AN$101,LTA!J$103:AN$103)</f>
        <v>401.70000000000005</v>
      </c>
      <c r="U63" s="37">
        <f>SUMPRODUCT(LTA!J63:AN63,LTA!J$102:AN$102,LTA!J$103:AN$103)</f>
        <v>89.77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858.94999999999993</v>
      </c>
      <c r="AB63" s="75">
        <f>-STOA!N63</f>
        <v>0</v>
      </c>
      <c r="AC63">
        <f t="shared" si="0"/>
        <v>23.754980964621499</v>
      </c>
      <c r="AD63">
        <f t="shared" si="1"/>
        <v>2803.6350607448185</v>
      </c>
      <c r="AE63">
        <f>'IDT-1'!B63</f>
        <v>0</v>
      </c>
      <c r="AF63" s="24"/>
      <c r="AG63">
        <f t="shared" si="2"/>
        <v>2803.6350607448185</v>
      </c>
      <c r="AI63" s="34">
        <f>PXIL!H63</f>
        <v>0</v>
      </c>
      <c r="AJ63" s="34">
        <f>PXIL!N63</f>
        <v>0</v>
      </c>
      <c r="AK63" s="34">
        <f>RTM_IEX!H63</f>
        <v>259.3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-0.29070999999999997</v>
      </c>
      <c r="F64">
        <f>GT_Spot!P64</f>
        <v>0</v>
      </c>
      <c r="G64">
        <f>PPCL_NG!P64</f>
        <v>41.18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894.54673682497139</v>
      </c>
      <c r="P64" s="36">
        <v>117.77425743539737</v>
      </c>
      <c r="Q64" s="36">
        <v>25.184392115820689</v>
      </c>
      <c r="R64" s="38">
        <v>47.5</v>
      </c>
      <c r="S64" s="38">
        <v>3.84</v>
      </c>
      <c r="T64" s="37">
        <f>SUMPRODUCT(LTA!J64:AN64,LTA!J$101:AN$101,LTA!J$103:AN$103)</f>
        <v>375.35</v>
      </c>
      <c r="U64" s="37">
        <f>SUMPRODUCT(LTA!J64:AN64,LTA!J$102:AN$102,LTA!J$103:AN$103)</f>
        <v>89.77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858.94999999999993</v>
      </c>
      <c r="AB64" s="75">
        <f>-STOA!N64</f>
        <v>0</v>
      </c>
      <c r="AC64">
        <f t="shared" si="0"/>
        <v>23.842256967116146</v>
      </c>
      <c r="AD64">
        <f t="shared" si="1"/>
        <v>2813.9377850393057</v>
      </c>
      <c r="AE64">
        <f>'IDT-1'!B64</f>
        <v>0</v>
      </c>
      <c r="AF64" s="24"/>
      <c r="AG64">
        <f t="shared" si="2"/>
        <v>2813.9377850393057</v>
      </c>
      <c r="AI64" s="34">
        <f>PXIL!H64</f>
        <v>0</v>
      </c>
      <c r="AJ64" s="34">
        <f>PXIL!N64</f>
        <v>0</v>
      </c>
      <c r="AK64" s="34">
        <f>RTM_IEX!H64</f>
        <v>289.08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-0.29070999999999997</v>
      </c>
      <c r="F65">
        <f>GT_Spot!P65</f>
        <v>0</v>
      </c>
      <c r="G65">
        <f>PPCL_NG!P65</f>
        <v>41.18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894.41032437937133</v>
      </c>
      <c r="P65" s="36">
        <v>117.77425743539737</v>
      </c>
      <c r="Q65" s="36">
        <v>25.184392115820689</v>
      </c>
      <c r="R65" s="38">
        <v>47.5</v>
      </c>
      <c r="S65" s="38">
        <v>6.72</v>
      </c>
      <c r="T65" s="37">
        <f>SUMPRODUCT(LTA!J65:AN65,LTA!J$101:AN$101,LTA!J$103:AN$103)</f>
        <v>359.23</v>
      </c>
      <c r="U65" s="37">
        <f>SUMPRODUCT(LTA!J65:AN65,LTA!J$102:AN$102,LTA!J$103:AN$103)</f>
        <v>89.27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858.94999999999993</v>
      </c>
      <c r="AB65" s="75">
        <f>-STOA!N65</f>
        <v>0</v>
      </c>
      <c r="AC65">
        <f t="shared" si="0"/>
        <v>24.282279102573106</v>
      </c>
      <c r="AD65">
        <f t="shared" si="1"/>
        <v>2865.881350458249</v>
      </c>
      <c r="AE65">
        <f>'IDT-1'!B65</f>
        <v>0</v>
      </c>
      <c r="AF65" s="24"/>
      <c r="AG65">
        <f t="shared" si="2"/>
        <v>2865.881350458249</v>
      </c>
      <c r="AI65" s="34">
        <f>PXIL!H65</f>
        <v>0</v>
      </c>
      <c r="AJ65" s="34">
        <f>PXIL!N65</f>
        <v>0</v>
      </c>
      <c r="AK65" s="34">
        <f>RTM_IEX!H65</f>
        <v>355.34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-0.29070999999999997</v>
      </c>
      <c r="F66">
        <f>GT_Spot!P66</f>
        <v>0</v>
      </c>
      <c r="G66">
        <f>PPCL_NG!P66</f>
        <v>41.18</v>
      </c>
      <c r="H66">
        <f>PPCL_Spot!P66</f>
        <v>0</v>
      </c>
      <c r="I66">
        <f>Bawana_NG!P66</f>
        <v>99.616025525028547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900.3369991667131</v>
      </c>
      <c r="P66" s="36">
        <v>117.77425743539737</v>
      </c>
      <c r="Q66" s="36">
        <v>25.184392115820689</v>
      </c>
      <c r="R66" s="38">
        <v>47.5</v>
      </c>
      <c r="S66" s="38">
        <v>6.72</v>
      </c>
      <c r="T66" s="37">
        <f>SUMPRODUCT(LTA!J66:AN66,LTA!J$101:AN$101,LTA!J$103:AN$103)</f>
        <v>333.88</v>
      </c>
      <c r="U66" s="37">
        <f>SUMPRODUCT(LTA!J66:AN66,LTA!J$102:AN$102,LTA!J$103:AN$103)</f>
        <v>92.77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858.94999999999993</v>
      </c>
      <c r="AB66" s="75">
        <f>-STOA!N66</f>
        <v>0</v>
      </c>
      <c r="AC66">
        <f t="shared" si="0"/>
        <v>24.249490329903061</v>
      </c>
      <c r="AD66">
        <f t="shared" si="1"/>
        <v>2862.0107139130564</v>
      </c>
      <c r="AE66">
        <f>'IDT-1'!B66</f>
        <v>0</v>
      </c>
      <c r="AF66" s="24"/>
      <c r="AG66">
        <f t="shared" si="2"/>
        <v>2862.0107139130564</v>
      </c>
      <c r="AI66" s="34">
        <f>PXIL!H66</f>
        <v>0</v>
      </c>
      <c r="AJ66" s="34">
        <f>PXIL!N66</f>
        <v>0</v>
      </c>
      <c r="AK66" s="34">
        <f>RTM_IEX!H66</f>
        <v>351.5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-0.29070999999999997</v>
      </c>
      <c r="F67">
        <f>GT_Spot!P67</f>
        <v>0</v>
      </c>
      <c r="G67">
        <f>PPCL_NG!P67</f>
        <v>41.18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963.01309805595497</v>
      </c>
      <c r="P67" s="36">
        <v>117.77425743539737</v>
      </c>
      <c r="Q67" s="36">
        <v>38.106645735217171</v>
      </c>
      <c r="R67" s="38">
        <v>47.5</v>
      </c>
      <c r="S67" s="38">
        <v>6.72</v>
      </c>
      <c r="T67" s="37">
        <f>SUMPRODUCT(LTA!J67:AN67,LTA!J$101:AN$101,LTA!J$103:AN$103)</f>
        <v>342.28999999999996</v>
      </c>
      <c r="U67" s="37">
        <f>SUMPRODUCT(LTA!J67:AN67,LTA!J$102:AN$102,LTA!J$103:AN$103)</f>
        <v>96.17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858.81</v>
      </c>
      <c r="AB67" s="75">
        <f>-STOA!N67</f>
        <v>0</v>
      </c>
      <c r="AC67">
        <f t="shared" si="0"/>
        <v>24.228225331859338</v>
      </c>
      <c r="AD67">
        <f t="shared" si="1"/>
        <v>2859.5004315249425</v>
      </c>
      <c r="AE67">
        <f>'IDT-1'!B67</f>
        <v>0</v>
      </c>
      <c r="AF67" s="24"/>
      <c r="AG67">
        <f t="shared" si="2"/>
        <v>2859.5004315249425</v>
      </c>
      <c r="AI67" s="34">
        <f>PXIL!H67</f>
        <v>0</v>
      </c>
      <c r="AJ67" s="34">
        <f>PXIL!N67</f>
        <v>0</v>
      </c>
      <c r="AK67" s="34">
        <f>RTM_IEX!H67</f>
        <v>277.56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-0.29070999999999997</v>
      </c>
      <c r="F68">
        <f>GT_Spot!P68</f>
        <v>0</v>
      </c>
      <c r="G68">
        <f>PPCL_NG!P68</f>
        <v>41.18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962.95109223915495</v>
      </c>
      <c r="P68" s="36">
        <v>117.77425743539737</v>
      </c>
      <c r="Q68" s="36">
        <v>38.106645735217171</v>
      </c>
      <c r="R68" s="38">
        <v>47.5</v>
      </c>
      <c r="S68" s="38">
        <v>6.72</v>
      </c>
      <c r="T68" s="37">
        <f>SUMPRODUCT(LTA!J68:AN68,LTA!J$101:AN$101,LTA!J$103:AN$103)</f>
        <v>317.27</v>
      </c>
      <c r="U68" s="37">
        <f>SUMPRODUCT(LTA!J68:AN68,LTA!J$102:AN$102,LTA!J$103:AN$103)</f>
        <v>97.67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858.81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23.618704482998222</v>
      </c>
      <c r="AD68">
        <f t="shared" ref="AD68:AD98" si="4">SUM(B68:AB68,AI68:AV68)-AC68</f>
        <v>2787.5479465570038</v>
      </c>
      <c r="AE68">
        <f>'IDT-1'!B68</f>
        <v>0</v>
      </c>
      <c r="AF68" s="24"/>
      <c r="AG68">
        <f t="shared" ref="AG68:AG98" si="5">SUM(AD68:AF68)</f>
        <v>2787.5479465570038</v>
      </c>
      <c r="AI68" s="34">
        <f>PXIL!H68</f>
        <v>0</v>
      </c>
      <c r="AJ68" s="34">
        <f>PXIL!N68</f>
        <v>0</v>
      </c>
      <c r="AK68" s="34">
        <f>RTM_IEX!H68</f>
        <v>228.58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-0.29070999999999997</v>
      </c>
      <c r="F69">
        <f>GT_Spot!P69</f>
        <v>0</v>
      </c>
      <c r="G69">
        <f>PPCL_NG!P69</f>
        <v>41.18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1064.7062369178357</v>
      </c>
      <c r="P69" s="36">
        <v>117.77474923097499</v>
      </c>
      <c r="Q69" s="36">
        <v>38.054966066301219</v>
      </c>
      <c r="R69" s="38">
        <v>42.22</v>
      </c>
      <c r="S69" s="38">
        <v>6.72</v>
      </c>
      <c r="T69" s="37">
        <f>SUMPRODUCT(LTA!J69:AN69,LTA!J$101:AN$101,LTA!J$103:AN$103)</f>
        <v>293.02999999999997</v>
      </c>
      <c r="U69" s="37">
        <f>SUMPRODUCT(LTA!J69:AN69,LTA!J$102:AN$102,LTA!J$103:AN$103)</f>
        <v>102.27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858.81</v>
      </c>
      <c r="AB69" s="75">
        <f>-STOA!N69</f>
        <v>0</v>
      </c>
      <c r="AC69">
        <f t="shared" si="3"/>
        <v>23.860321720163096</v>
      </c>
      <c r="AD69">
        <f t="shared" si="4"/>
        <v>2816.0702861251812</v>
      </c>
      <c r="AE69">
        <f>'IDT-1'!B69</f>
        <v>0</v>
      </c>
      <c r="AF69" s="24"/>
      <c r="AG69">
        <f t="shared" si="5"/>
        <v>2816.0702861251812</v>
      </c>
      <c r="AI69" s="34">
        <f>PXIL!H69</f>
        <v>0</v>
      </c>
      <c r="AJ69" s="34">
        <f>PXIL!N69</f>
        <v>0</v>
      </c>
      <c r="AK69" s="34">
        <f>RTM_IEX!H69</f>
        <v>180.56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-0.29070999999999997</v>
      </c>
      <c r="F70">
        <f>GT_Spot!P70</f>
        <v>0</v>
      </c>
      <c r="G70">
        <f>PPCL_NG!P70</f>
        <v>41.18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1113.2142507980791</v>
      </c>
      <c r="P70" s="36">
        <v>117.78</v>
      </c>
      <c r="Q70" s="36">
        <v>38.054966066301219</v>
      </c>
      <c r="R70" s="38">
        <v>36.459999999999994</v>
      </c>
      <c r="S70" s="38">
        <v>6.72</v>
      </c>
      <c r="T70" s="37">
        <f>SUMPRODUCT(LTA!J70:AN70,LTA!J$101:AN$101,LTA!J$103:AN$103)</f>
        <v>265.22000000000003</v>
      </c>
      <c r="U70" s="37">
        <f>SUMPRODUCT(LTA!J70:AN70,LTA!J$102:AN$102,LTA!J$103:AN$103)</f>
        <v>102.77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858.81</v>
      </c>
      <c r="AB70" s="75">
        <f>-STOA!N70</f>
        <v>0</v>
      </c>
      <c r="AC70">
        <f t="shared" si="3"/>
        <v>23.610869143216952</v>
      </c>
      <c r="AD70">
        <f t="shared" si="4"/>
        <v>2786.6230033513962</v>
      </c>
      <c r="AE70">
        <f>'IDT-1'!B70</f>
        <v>0</v>
      </c>
      <c r="AF70" s="24"/>
      <c r="AG70">
        <f t="shared" si="5"/>
        <v>2786.6230033513962</v>
      </c>
      <c r="AI70" s="34">
        <f>PXIL!H70</f>
        <v>0</v>
      </c>
      <c r="AJ70" s="34">
        <f>PXIL!N70</f>
        <v>0</v>
      </c>
      <c r="AK70" s="34">
        <f>RTM_IEX!H70</f>
        <v>135.41999999999999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-0.29070999999999997</v>
      </c>
      <c r="F71">
        <f>GT_Spot!P71</f>
        <v>0</v>
      </c>
      <c r="G71">
        <f>PPCL_NG!P71</f>
        <v>41.18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1135.2824426796512</v>
      </c>
      <c r="P71" s="36">
        <v>117.78</v>
      </c>
      <c r="Q71" s="36">
        <v>38.054966066301219</v>
      </c>
      <c r="R71" s="38">
        <v>30.9</v>
      </c>
      <c r="S71" s="38">
        <v>6.72</v>
      </c>
      <c r="T71" s="37">
        <f>SUMPRODUCT(LTA!J71:AN71,LTA!J$101:AN$101,LTA!J$103:AN$103)</f>
        <v>241.26</v>
      </c>
      <c r="U71" s="37">
        <f>SUMPRODUCT(LTA!J71:AN71,LTA!J$102:AN$102,LTA!J$103:AN$103)</f>
        <v>104.77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858.81</v>
      </c>
      <c r="AB71" s="75">
        <f>-STOA!N71</f>
        <v>0</v>
      </c>
      <c r="AC71">
        <f t="shared" si="3"/>
        <v>23.129365955022159</v>
      </c>
      <c r="AD71">
        <f t="shared" si="4"/>
        <v>2729.7826984211633</v>
      </c>
      <c r="AE71">
        <f>'IDT-1'!B71</f>
        <v>0</v>
      </c>
      <c r="AF71" s="24"/>
      <c r="AG71">
        <f t="shared" si="5"/>
        <v>2729.7826984211633</v>
      </c>
      <c r="AI71" s="34">
        <f>PXIL!H71</f>
        <v>0</v>
      </c>
      <c r="AJ71" s="34">
        <f>PXIL!N71</f>
        <v>0</v>
      </c>
      <c r="AK71" s="34">
        <f>RTM_IEX!H71</f>
        <v>83.55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-0.29070999999999997</v>
      </c>
      <c r="F72">
        <f>GT_Spot!P72</f>
        <v>0</v>
      </c>
      <c r="G72">
        <f>PPCL_NG!P72</f>
        <v>41.18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1135.2824426796512</v>
      </c>
      <c r="P72" s="36">
        <v>117.78</v>
      </c>
      <c r="Q72" s="36">
        <v>38.054966066301219</v>
      </c>
      <c r="R72" s="38">
        <v>23.7</v>
      </c>
      <c r="S72" s="38">
        <v>6.72</v>
      </c>
      <c r="T72" s="37">
        <f>SUMPRODUCT(LTA!J72:AN72,LTA!J$101:AN$101,LTA!J$103:AN$103)</f>
        <v>213.67000000000002</v>
      </c>
      <c r="U72" s="37">
        <f>SUMPRODUCT(LTA!J72:AN72,LTA!J$102:AN$102,LTA!J$103:AN$103)</f>
        <v>108.27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858.81</v>
      </c>
      <c r="AB72" s="75">
        <f>-STOA!N72</f>
        <v>0</v>
      </c>
      <c r="AC72">
        <f t="shared" si="3"/>
        <v>22.866529955022159</v>
      </c>
      <c r="AD72">
        <f t="shared" si="4"/>
        <v>2698.7555344211632</v>
      </c>
      <c r="AE72">
        <f>'IDT-1'!B72</f>
        <v>0</v>
      </c>
      <c r="AF72" s="24"/>
      <c r="AG72">
        <f t="shared" si="5"/>
        <v>2698.7555344211632</v>
      </c>
      <c r="AI72" s="34">
        <f>PXIL!H72</f>
        <v>0</v>
      </c>
      <c r="AJ72" s="34">
        <f>PXIL!N72</f>
        <v>0</v>
      </c>
      <c r="AK72" s="34">
        <f>RTM_IEX!H72</f>
        <v>83.55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-0.29070999999999997</v>
      </c>
      <c r="F73">
        <f>GT_Spot!P73</f>
        <v>0</v>
      </c>
      <c r="G73">
        <f>PPCL_NG!P73</f>
        <v>41.18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1140.9185041112901</v>
      </c>
      <c r="P73" s="36">
        <v>117.78</v>
      </c>
      <c r="Q73" s="36">
        <v>38.054966066301219</v>
      </c>
      <c r="R73" s="38">
        <v>15.914797949336553</v>
      </c>
      <c r="S73" s="38">
        <v>6.72</v>
      </c>
      <c r="T73" s="37">
        <f>SUMPRODUCT(LTA!J73:AN73,LTA!J$101:AN$101,LTA!J$103:AN$103)</f>
        <v>184.94</v>
      </c>
      <c r="U73" s="37">
        <f>SUMPRODUCT(LTA!J73:AN73,LTA!J$102:AN$102,LTA!J$103:AN$103)</f>
        <v>110.27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858.81</v>
      </c>
      <c r="AB73" s="75">
        <f>-STOA!N73</f>
        <v>0</v>
      </c>
      <c r="AC73">
        <f t="shared" si="3"/>
        <v>22.357749173822352</v>
      </c>
      <c r="AD73">
        <f t="shared" si="4"/>
        <v>2638.695174583338</v>
      </c>
      <c r="AE73">
        <f>'IDT-1'!B73</f>
        <v>0</v>
      </c>
      <c r="AF73" s="24"/>
      <c r="AG73">
        <f t="shared" si="5"/>
        <v>2638.695174583338</v>
      </c>
      <c r="AI73" s="34">
        <f>PXIL!H73</f>
        <v>0</v>
      </c>
      <c r="AJ73" s="34">
        <f>PXIL!N73</f>
        <v>0</v>
      </c>
      <c r="AK73" s="34">
        <f>RTM_IEX!H73</f>
        <v>51.86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-0.29070999999999997</v>
      </c>
      <c r="F74">
        <f>GT_Spot!P74</f>
        <v>0</v>
      </c>
      <c r="G74">
        <f>PPCL_NG!P74</f>
        <v>41.18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1141.7015632762827</v>
      </c>
      <c r="P74" s="36">
        <v>117.78</v>
      </c>
      <c r="Q74" s="36">
        <v>38.054392749942267</v>
      </c>
      <c r="R74" s="38">
        <v>10.31</v>
      </c>
      <c r="S74" s="38">
        <v>6.72</v>
      </c>
      <c r="T74" s="37">
        <f>SUMPRODUCT(LTA!J74:AN74,LTA!J$101:AN$101,LTA!J$103:AN$103)</f>
        <v>154.10000000000002</v>
      </c>
      <c r="U74" s="37">
        <f>SUMPRODUCT(LTA!J74:AN74,LTA!J$102:AN$102,LTA!J$103:AN$103)</f>
        <v>112.27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858.81</v>
      </c>
      <c r="AB74" s="75">
        <f>-STOA!N74</f>
        <v>0</v>
      </c>
      <c r="AC74">
        <f t="shared" si="3"/>
        <v>22.050793752176446</v>
      </c>
      <c r="AD74">
        <f t="shared" si="4"/>
        <v>2602.459817904281</v>
      </c>
      <c r="AE74">
        <f>'IDT-1'!B74</f>
        <v>0</v>
      </c>
      <c r="AF74" s="24"/>
      <c r="AG74">
        <f t="shared" si="5"/>
        <v>2602.459817904281</v>
      </c>
      <c r="AI74" s="34">
        <f>PXIL!H74</f>
        <v>0</v>
      </c>
      <c r="AJ74" s="34">
        <f>PXIL!N74</f>
        <v>0</v>
      </c>
      <c r="AK74" s="34">
        <f>RTM_IEX!H74</f>
        <v>48.98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-0.16612000000000002</v>
      </c>
      <c r="F75">
        <f>GT_Spot!P75</f>
        <v>0</v>
      </c>
      <c r="G75">
        <f>PPCL_NG!P75</f>
        <v>41.18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1148.3133548470162</v>
      </c>
      <c r="P75" s="36">
        <v>117.78</v>
      </c>
      <c r="Q75" s="36">
        <v>38.054392749942267</v>
      </c>
      <c r="R75" s="38">
        <v>0</v>
      </c>
      <c r="S75" s="38">
        <v>6.72</v>
      </c>
      <c r="T75" s="37">
        <f>SUMPRODUCT(LTA!J75:AN75,LTA!J$101:AN$101,LTA!J$103:AN$103)</f>
        <v>127.36</v>
      </c>
      <c r="U75" s="37">
        <f>SUMPRODUCT(LTA!J75:AN75,LTA!J$102:AN$102,LTA!J$103:AN$103)</f>
        <v>113.27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847.14</v>
      </c>
      <c r="AB75" s="75">
        <f>-STOA!N75</f>
        <v>0</v>
      </c>
      <c r="AC75">
        <f t="shared" si="3"/>
        <v>21.551129379829664</v>
      </c>
      <c r="AD75">
        <f t="shared" si="4"/>
        <v>2543.7258638473613</v>
      </c>
      <c r="AE75">
        <f>'IDT-1'!B75</f>
        <v>0</v>
      </c>
      <c r="AF75" s="24"/>
      <c r="AG75">
        <f t="shared" si="5"/>
        <v>2543.7258638473613</v>
      </c>
      <c r="AI75" s="34">
        <f>PXIL!H75</f>
        <v>0</v>
      </c>
      <c r="AJ75" s="34">
        <f>PXIL!N75</f>
        <v>0</v>
      </c>
      <c r="AK75" s="34">
        <f>RTM_IEX!H75</f>
        <v>30.73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-0.16612000000000002</v>
      </c>
      <c r="F76">
        <f>GT_Spot!P76</f>
        <v>0</v>
      </c>
      <c r="G76">
        <f>PPCL_NG!P76</f>
        <v>41.18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1180.3054102720603</v>
      </c>
      <c r="P76" s="36">
        <v>117.78</v>
      </c>
      <c r="Q76" s="36">
        <v>38.054392749942267</v>
      </c>
      <c r="R76" s="38">
        <v>0</v>
      </c>
      <c r="S76" s="38">
        <v>6.72</v>
      </c>
      <c r="T76" s="37">
        <f>SUMPRODUCT(LTA!J76:AN76,LTA!J$101:AN$101,LTA!J$103:AN$103)</f>
        <v>105.75</v>
      </c>
      <c r="U76" s="37">
        <f>SUMPRODUCT(LTA!J76:AN76,LTA!J$102:AN$102,LTA!J$103:AN$103)</f>
        <v>114.27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847.14</v>
      </c>
      <c r="AB76" s="75">
        <f>-STOA!N76</f>
        <v>0</v>
      </c>
      <c r="AC76">
        <f t="shared" si="3"/>
        <v>21.436990645400034</v>
      </c>
      <c r="AD76">
        <f t="shared" si="4"/>
        <v>2530.2520580068353</v>
      </c>
      <c r="AE76">
        <f>'IDT-1'!B76</f>
        <v>0</v>
      </c>
      <c r="AF76" s="24"/>
      <c r="AG76">
        <f t="shared" si="5"/>
        <v>2530.2520580068353</v>
      </c>
      <c r="AI76" s="34">
        <f>PXIL!H76</f>
        <v>0</v>
      </c>
      <c r="AJ76" s="34">
        <f>PXIL!N76</f>
        <v>0</v>
      </c>
      <c r="AK76" s="34">
        <f>RTM_IEX!H76</f>
        <v>5.76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11.139239999999999</v>
      </c>
      <c r="E77">
        <f>GT_NG!P77</f>
        <v>-0.16612000000000002</v>
      </c>
      <c r="F77">
        <f>GT_Spot!P77</f>
        <v>0</v>
      </c>
      <c r="G77">
        <f>PPCL_NG!P77</f>
        <v>41.18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1167.4809435216446</v>
      </c>
      <c r="P77" s="36">
        <v>117.78</v>
      </c>
      <c r="Q77" s="36">
        <v>38.054392749942267</v>
      </c>
      <c r="R77" s="38">
        <v>0</v>
      </c>
      <c r="S77" s="38">
        <v>6.72</v>
      </c>
      <c r="T77" s="37">
        <f>SUMPRODUCT(LTA!J77:AN77,LTA!J$101:AN$101,LTA!J$103:AN$103)</f>
        <v>90.34</v>
      </c>
      <c r="U77" s="37">
        <f>SUMPRODUCT(LTA!J77:AN77,LTA!J$102:AN$102,LTA!J$103:AN$103)</f>
        <v>115.27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847.14</v>
      </c>
      <c r="AB77" s="75">
        <f>-STOA!N77</f>
        <v>0</v>
      </c>
      <c r="AC77">
        <f t="shared" si="3"/>
        <v>21.450225124696541</v>
      </c>
      <c r="AD77">
        <f t="shared" si="4"/>
        <v>2531.8143567771231</v>
      </c>
      <c r="AE77">
        <f>'IDT-1'!B77</f>
        <v>0</v>
      </c>
      <c r="AF77" s="24"/>
      <c r="AG77">
        <f t="shared" si="5"/>
        <v>2531.8143567771231</v>
      </c>
      <c r="AI77" s="34">
        <f>PXIL!H77</f>
        <v>0</v>
      </c>
      <c r="AJ77" s="34">
        <f>PXIL!N77</f>
        <v>0</v>
      </c>
      <c r="AK77" s="34">
        <f>RTM_IEX!H77</f>
        <v>34.57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11.139239999999999</v>
      </c>
      <c r="E78">
        <f>GT_NG!P78</f>
        <v>-0.16612000000000002</v>
      </c>
      <c r="F78">
        <f>GT_Spot!P78</f>
        <v>0</v>
      </c>
      <c r="G78">
        <f>PPCL_NG!P78</f>
        <v>41.18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1218.2081214848447</v>
      </c>
      <c r="P78" s="36">
        <v>117.78</v>
      </c>
      <c r="Q78" s="36">
        <v>38.054392749942267</v>
      </c>
      <c r="R78" s="38">
        <v>0</v>
      </c>
      <c r="S78" s="38">
        <v>6.72</v>
      </c>
      <c r="T78" s="37">
        <f>SUMPRODUCT(LTA!J78:AN78,LTA!J$101:AN$101,LTA!J$103:AN$103)</f>
        <v>81.45</v>
      </c>
      <c r="U78" s="37">
        <f>SUMPRODUCT(LTA!J78:AN78,LTA!J$102:AN$102,LTA!J$103:AN$103)</f>
        <v>117.77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847.14</v>
      </c>
      <c r="AB78" s="75">
        <f>-STOA!N78</f>
        <v>0</v>
      </c>
      <c r="AC78">
        <f t="shared" si="3"/>
        <v>21.650865627735872</v>
      </c>
      <c r="AD78">
        <f t="shared" si="4"/>
        <v>2527.3808942372834</v>
      </c>
      <c r="AE78">
        <f>'IDT-1'!B78</f>
        <v>0</v>
      </c>
      <c r="AF78" s="24"/>
      <c r="AG78">
        <f t="shared" si="5"/>
        <v>2527.3808942372834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-14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11.139239999999999</v>
      </c>
      <c r="E79">
        <f>GT_NG!P79</f>
        <v>-0.16612000000000002</v>
      </c>
      <c r="F79">
        <f>GT_Spot!P79</f>
        <v>0</v>
      </c>
      <c r="G79">
        <f>PPCL_NG!P79</f>
        <v>41.18</v>
      </c>
      <c r="H79">
        <f>PPCL_Spot!P79</f>
        <v>0</v>
      </c>
      <c r="I79">
        <f>Bawana_NG!P79</f>
        <v>99.609999999999985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1203.4363928712901</v>
      </c>
      <c r="P79" s="36">
        <v>117.78</v>
      </c>
      <c r="Q79" s="36">
        <v>38.054392749942267</v>
      </c>
      <c r="R79" s="38">
        <v>0</v>
      </c>
      <c r="S79" s="38">
        <v>6.72</v>
      </c>
      <c r="T79" s="37">
        <f>SUMPRODUCT(LTA!J79:AN79,LTA!J$101:AN$101,LTA!J$103:AN$103)</f>
        <v>76.75</v>
      </c>
      <c r="U79" s="37">
        <f>SUMPRODUCT(LTA!J79:AN79,LTA!J$102:AN$102,LTA!J$103:AN$103)</f>
        <v>121.27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848.3</v>
      </c>
      <c r="AB79" s="75">
        <f>-STOA!N79</f>
        <v>0</v>
      </c>
      <c r="AC79">
        <f t="shared" si="3"/>
        <v>21.565803443939608</v>
      </c>
      <c r="AD79">
        <f t="shared" si="4"/>
        <v>2545.4581021772924</v>
      </c>
      <c r="AE79">
        <f>'IDT-1'!B79</f>
        <v>0</v>
      </c>
      <c r="AF79" s="24"/>
      <c r="AG79">
        <f t="shared" si="5"/>
        <v>2545.4581021772924</v>
      </c>
      <c r="AI79" s="34">
        <f>PXIL!H79</f>
        <v>0</v>
      </c>
      <c r="AJ79" s="34">
        <f>PXIL!N79</f>
        <v>0</v>
      </c>
      <c r="AK79" s="34">
        <f>RTM_IEX!H79</f>
        <v>2.95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-0.16612000000000002</v>
      </c>
      <c r="F80">
        <f>GT_Spot!P80</f>
        <v>0</v>
      </c>
      <c r="G80">
        <f>PPCL_NG!P80</f>
        <v>41.18</v>
      </c>
      <c r="H80">
        <f>PPCL_Spot!P80</f>
        <v>0</v>
      </c>
      <c r="I80">
        <f>Bawana_NG!P80</f>
        <v>99.605884904569123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1200.3963928712901</v>
      </c>
      <c r="P80" s="36">
        <v>117.78</v>
      </c>
      <c r="Q80" s="36">
        <v>38.054392749942267</v>
      </c>
      <c r="R80" s="38">
        <v>0</v>
      </c>
      <c r="S80" s="38">
        <v>6.72</v>
      </c>
      <c r="T80" s="37">
        <f>SUMPRODUCT(LTA!J80:AN80,LTA!J$101:AN$101,LTA!J$103:AN$103)</f>
        <v>69.599999999999994</v>
      </c>
      <c r="U80" s="37">
        <f>SUMPRODUCT(LTA!J80:AN80,LTA!J$102:AN$102,LTA!J$103:AN$103)</f>
        <v>124.77999999999999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848.3</v>
      </c>
      <c r="AB80" s="75">
        <f>-STOA!N80</f>
        <v>0</v>
      </c>
      <c r="AC80">
        <f t="shared" si="3"/>
        <v>21.628684877137992</v>
      </c>
      <c r="AD80">
        <f t="shared" si="4"/>
        <v>2552.8811056486634</v>
      </c>
      <c r="AE80">
        <f>'IDT-1'!B80</f>
        <v>0</v>
      </c>
      <c r="AF80" s="24"/>
      <c r="AG80">
        <f t="shared" si="5"/>
        <v>2552.8811056486634</v>
      </c>
      <c r="AI80" s="34">
        <f>PXIL!H80</f>
        <v>0</v>
      </c>
      <c r="AJ80" s="34">
        <f>PXIL!N80</f>
        <v>0</v>
      </c>
      <c r="AK80" s="34">
        <f>RTM_IEX!H80</f>
        <v>17.12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-0.16612000000000002</v>
      </c>
      <c r="F81">
        <f>GT_Spot!P81</f>
        <v>0</v>
      </c>
      <c r="G81">
        <f>PPCL_NG!P81</f>
        <v>41.18</v>
      </c>
      <c r="H81">
        <f>PPCL_Spot!P81</f>
        <v>0</v>
      </c>
      <c r="I81">
        <f>Bawana_NG!P81</f>
        <v>99.606103809747296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1195.3610963570804</v>
      </c>
      <c r="P81" s="36">
        <v>117.78</v>
      </c>
      <c r="Q81" s="36">
        <v>38.054392749942267</v>
      </c>
      <c r="R81" s="38">
        <v>0</v>
      </c>
      <c r="S81" s="38">
        <v>6.72</v>
      </c>
      <c r="T81" s="37">
        <f>SUMPRODUCT(LTA!J81:AN81,LTA!J$101:AN$101,LTA!J$103:AN$103)</f>
        <v>63.56</v>
      </c>
      <c r="U81" s="37">
        <f>SUMPRODUCT(LTA!J81:AN81,LTA!J$102:AN$102,LTA!J$103:AN$103)</f>
        <v>127.27999999999999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848.3</v>
      </c>
      <c r="AB81" s="75">
        <f>-STOA!N81</f>
        <v>0</v>
      </c>
      <c r="AC81">
        <f t="shared" si="3"/>
        <v>21.992782225222125</v>
      </c>
      <c r="AD81">
        <f t="shared" si="4"/>
        <v>2595.861930691548</v>
      </c>
      <c r="AE81">
        <f>'IDT-1'!B81</f>
        <v>0</v>
      </c>
      <c r="AF81" s="24"/>
      <c r="AG81">
        <f t="shared" si="5"/>
        <v>2595.861930691548</v>
      </c>
      <c r="AI81" s="34">
        <f>PXIL!H81</f>
        <v>0</v>
      </c>
      <c r="AJ81" s="34">
        <f>PXIL!N81</f>
        <v>0</v>
      </c>
      <c r="AK81" s="34">
        <f>RTM_IEX!H81</f>
        <v>69.040000000000006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-0.16612000000000002</v>
      </c>
      <c r="F82">
        <f>GT_Spot!P82</f>
        <v>0</v>
      </c>
      <c r="G82">
        <f>PPCL_NG!P82</f>
        <v>41.18</v>
      </c>
      <c r="H82">
        <f>PPCL_Spot!P82</f>
        <v>0</v>
      </c>
      <c r="I82">
        <f>Bawana_NG!P82</f>
        <v>99.606103809747296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1173.8269708784264</v>
      </c>
      <c r="P82" s="36">
        <v>117.78</v>
      </c>
      <c r="Q82" s="36">
        <v>38.054392749942267</v>
      </c>
      <c r="R82" s="38">
        <v>0</v>
      </c>
      <c r="S82" s="38">
        <v>6.72</v>
      </c>
      <c r="T82" s="37">
        <f>SUMPRODUCT(LTA!J82:AN82,LTA!J$101:AN$101,LTA!J$103:AN$103)</f>
        <v>62.989999999999995</v>
      </c>
      <c r="U82" s="37">
        <f>SUMPRODUCT(LTA!J82:AN82,LTA!J$102:AN$102,LTA!J$103:AN$103)</f>
        <v>129.28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848.3</v>
      </c>
      <c r="AB82" s="75">
        <f>-STOA!N82</f>
        <v>0</v>
      </c>
      <c r="AC82">
        <f t="shared" si="3"/>
        <v>22.096655571201431</v>
      </c>
      <c r="AD82">
        <f t="shared" si="4"/>
        <v>2608.1239318669145</v>
      </c>
      <c r="AE82">
        <f>'IDT-1'!B82</f>
        <v>23</v>
      </c>
      <c r="AF82" s="24"/>
      <c r="AG82">
        <f t="shared" si="5"/>
        <v>2631.1239318669145</v>
      </c>
      <c r="AI82" s="34">
        <f>PXIL!H82</f>
        <v>0</v>
      </c>
      <c r="AJ82" s="34">
        <f>PXIL!N82</f>
        <v>0</v>
      </c>
      <c r="AK82" s="34">
        <f>RTM_IEX!H82</f>
        <v>101.51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-0.16612000000000002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99.606103809747296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1173.8496280366455</v>
      </c>
      <c r="P83" s="36">
        <v>117.78</v>
      </c>
      <c r="Q83" s="36">
        <v>38.054392749942267</v>
      </c>
      <c r="R83" s="38">
        <v>0</v>
      </c>
      <c r="S83" s="38">
        <v>6.72</v>
      </c>
      <c r="T83" s="37">
        <f>SUMPRODUCT(LTA!J83:AN83,LTA!J$101:AN$101,LTA!J$103:AN$103)</f>
        <v>43.730000000000004</v>
      </c>
      <c r="U83" s="37">
        <f>SUMPRODUCT(LTA!J83:AN83,LTA!J$102:AN$102,LTA!J$103:AN$103)</f>
        <v>112.27999999999999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872.34999999999991</v>
      </c>
      <c r="AB83" s="75">
        <f>-STOA!N83</f>
        <v>0</v>
      </c>
      <c r="AC83">
        <f t="shared" si="3"/>
        <v>22.171773891330474</v>
      </c>
      <c r="AD83">
        <f t="shared" si="4"/>
        <v>2616.9914707050048</v>
      </c>
      <c r="AE83">
        <f>'IDT-1'!B83</f>
        <v>71</v>
      </c>
      <c r="AF83" s="24"/>
      <c r="AG83">
        <f t="shared" si="5"/>
        <v>2687.9914707050048</v>
      </c>
      <c r="AI83" s="34">
        <f>PXIL!H83</f>
        <v>0</v>
      </c>
      <c r="AJ83" s="34">
        <f>PXIL!N83</f>
        <v>0</v>
      </c>
      <c r="AK83" s="34">
        <f>RTM_IEX!H83</f>
        <v>123.82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-0.16612000000000002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99.606103809747296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1179.2005321080985</v>
      </c>
      <c r="P84" s="36">
        <v>117.78</v>
      </c>
      <c r="Q84" s="36">
        <v>38.054392749942267</v>
      </c>
      <c r="R84" s="38">
        <v>0</v>
      </c>
      <c r="S84" s="38">
        <v>6.72</v>
      </c>
      <c r="T84" s="37">
        <f>SUMPRODUCT(LTA!J84:AN84,LTA!J$101:AN$101,LTA!J$103:AN$103)</f>
        <v>42.730000000000004</v>
      </c>
      <c r="U84" s="37">
        <f>SUMPRODUCT(LTA!J84:AN84,LTA!J$102:AN$102,LTA!J$103:AN$103)</f>
        <v>113.27999999999999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3.06</v>
      </c>
      <c r="Z84" s="34">
        <f>IEX!N84</f>
        <v>0</v>
      </c>
      <c r="AA84" s="75">
        <f>STOA!H84</f>
        <v>872.34999999999991</v>
      </c>
      <c r="AB84" s="75">
        <f>-STOA!N84</f>
        <v>0</v>
      </c>
      <c r="AC84">
        <f t="shared" si="3"/>
        <v>22.660241485530676</v>
      </c>
      <c r="AD84">
        <f t="shared" si="4"/>
        <v>2674.6539071822572</v>
      </c>
      <c r="AE84">
        <f>'IDT-1'!B84</f>
        <v>70</v>
      </c>
      <c r="AF84" s="24"/>
      <c r="AG84">
        <f t="shared" si="5"/>
        <v>2744.6539071822572</v>
      </c>
      <c r="AI84" s="34">
        <f>PXIL!H84</f>
        <v>0</v>
      </c>
      <c r="AJ84" s="34">
        <f>PXIL!N84</f>
        <v>0</v>
      </c>
      <c r="AK84" s="34">
        <f>RTM_IEX!H84</f>
        <v>135.22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38.340000000000003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-0.16612000000000002</v>
      </c>
      <c r="F85">
        <f>GT_Spot!P85</f>
        <v>0</v>
      </c>
      <c r="G85">
        <f>PPCL_NG!P85</f>
        <v>90</v>
      </c>
      <c r="H85">
        <f>PPCL_Spot!P85</f>
        <v>0</v>
      </c>
      <c r="I85">
        <f>Bawana_NG!P85</f>
        <v>99.606103809747296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1181.0633237724101</v>
      </c>
      <c r="P85" s="36">
        <v>117.78</v>
      </c>
      <c r="Q85" s="36">
        <v>38.054392749942267</v>
      </c>
      <c r="R85" s="38">
        <v>0</v>
      </c>
      <c r="S85" s="38">
        <v>6.72</v>
      </c>
      <c r="T85" s="37">
        <f>SUMPRODUCT(LTA!J85:AN85,LTA!J$101:AN$101,LTA!J$103:AN$103)</f>
        <v>56.989999999999995</v>
      </c>
      <c r="U85" s="37">
        <f>SUMPRODUCT(LTA!J85:AN85,LTA!J$102:AN$102,LTA!J$103:AN$103)</f>
        <v>113.27999999999999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0.28999999999999998</v>
      </c>
      <c r="Z85" s="34">
        <f>IEX!N85</f>
        <v>0</v>
      </c>
      <c r="AA85" s="75">
        <f>STOA!H85</f>
        <v>920.36999999999989</v>
      </c>
      <c r="AB85" s="75">
        <f>-STOA!N85</f>
        <v>0</v>
      </c>
      <c r="AC85">
        <f t="shared" si="3"/>
        <v>23.35964893551089</v>
      </c>
      <c r="AD85">
        <f t="shared" si="4"/>
        <v>2757.2172913965883</v>
      </c>
      <c r="AE85">
        <f>'IDT-1'!B85</f>
        <v>55</v>
      </c>
      <c r="AF85" s="24"/>
      <c r="AG85">
        <f t="shared" si="5"/>
        <v>2812.2172913965883</v>
      </c>
      <c r="AI85" s="34">
        <f>PXIL!H85</f>
        <v>0</v>
      </c>
      <c r="AJ85" s="34">
        <f>PXIL!N85</f>
        <v>0</v>
      </c>
      <c r="AK85" s="34">
        <f>RTM_IEX!H85</f>
        <v>85.48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59.97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-0.16612000000000002</v>
      </c>
      <c r="F86">
        <f>GT_Spot!P86</f>
        <v>0</v>
      </c>
      <c r="G86">
        <f>PPCL_NG!P86</f>
        <v>131.16999999999999</v>
      </c>
      <c r="H86">
        <f>PPCL_Spot!P86</f>
        <v>0</v>
      </c>
      <c r="I86">
        <f>Bawana_NG!P86</f>
        <v>99.606103809747296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1163.7237611840706</v>
      </c>
      <c r="P86" s="36">
        <v>117.78</v>
      </c>
      <c r="Q86" s="36">
        <v>38.054392749942267</v>
      </c>
      <c r="R86" s="38">
        <v>0</v>
      </c>
      <c r="S86" s="38">
        <v>6.72</v>
      </c>
      <c r="T86" s="37">
        <f>SUMPRODUCT(LTA!J86:AN86,LTA!J$101:AN$101,LTA!J$103:AN$103)</f>
        <v>56.34</v>
      </c>
      <c r="U86" s="37">
        <f>SUMPRODUCT(LTA!J86:AN86,LTA!J$102:AN$102,LTA!J$103:AN$103)</f>
        <v>113.77999999999999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1.8</v>
      </c>
      <c r="Z86" s="34">
        <f>IEX!N86</f>
        <v>0</v>
      </c>
      <c r="AA86" s="75">
        <f>STOA!H86</f>
        <v>920.36999999999989</v>
      </c>
      <c r="AB86" s="75">
        <f>-STOA!N86</f>
        <v>0</v>
      </c>
      <c r="AC86">
        <f t="shared" si="3"/>
        <v>24.058448609768842</v>
      </c>
      <c r="AD86">
        <f t="shared" si="4"/>
        <v>2839.7089291339912</v>
      </c>
      <c r="AE86">
        <f>'IDT-1'!B86</f>
        <v>30</v>
      </c>
      <c r="AF86" s="24"/>
      <c r="AG86">
        <f t="shared" si="5"/>
        <v>2869.7089291339912</v>
      </c>
      <c r="AI86" s="34">
        <f>PXIL!H86</f>
        <v>0</v>
      </c>
      <c r="AJ86" s="34">
        <f>PXIL!N86</f>
        <v>0</v>
      </c>
      <c r="AK86" s="34">
        <f>RTM_IEX!H86</f>
        <v>101.92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101.53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-0.16612000000000002</v>
      </c>
      <c r="F87">
        <f>GT_Spot!P87</f>
        <v>0</v>
      </c>
      <c r="G87">
        <f>PPCL_NG!P87</f>
        <v>131.16999999999999</v>
      </c>
      <c r="H87">
        <f>PPCL_Spot!P87</f>
        <v>0</v>
      </c>
      <c r="I87">
        <f>Bawana_NG!P87</f>
        <v>123.71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1165.0731879903244</v>
      </c>
      <c r="P87" s="36">
        <v>117.78</v>
      </c>
      <c r="Q87" s="36">
        <v>38.054392749942267</v>
      </c>
      <c r="R87" s="38">
        <v>0</v>
      </c>
      <c r="S87" s="38">
        <v>6.72</v>
      </c>
      <c r="T87" s="37">
        <f>SUMPRODUCT(LTA!J87:AN87,LTA!J$101:AN$101,LTA!J$103:AN$103)</f>
        <v>46.33</v>
      </c>
      <c r="U87" s="37">
        <f>SUMPRODUCT(LTA!J87:AN87,LTA!J$102:AN$102,LTA!J$103:AN$103)</f>
        <v>113.27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1160.4699999999998</v>
      </c>
      <c r="AB87" s="75">
        <f>-STOA!N87</f>
        <v>0</v>
      </c>
      <c r="AC87">
        <f t="shared" si="3"/>
        <v>24.497964522939498</v>
      </c>
      <c r="AD87">
        <f t="shared" si="4"/>
        <v>2891.592736217327</v>
      </c>
      <c r="AE87">
        <f>'IDT-1'!B87</f>
        <v>0</v>
      </c>
      <c r="AF87" s="24"/>
      <c r="AG87">
        <f t="shared" si="5"/>
        <v>2891.592736217327</v>
      </c>
      <c r="AI87" s="34">
        <f>PXIL!H87</f>
        <v>0</v>
      </c>
      <c r="AJ87" s="34">
        <f>PXIL!N87</f>
        <v>0</v>
      </c>
      <c r="AK87" s="34">
        <f>RTM_IEX!H87</f>
        <v>2.54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-0.16612000000000002</v>
      </c>
      <c r="F88">
        <f>GT_Spot!P88</f>
        <v>0</v>
      </c>
      <c r="G88">
        <f>PPCL_NG!P88</f>
        <v>131.16999999999999</v>
      </c>
      <c r="H88">
        <f>PPCL_Spot!P88</f>
        <v>0</v>
      </c>
      <c r="I88">
        <f>Bawana_NG!P88</f>
        <v>123.71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1166.4689547159694</v>
      </c>
      <c r="P88" s="36">
        <v>117.78</v>
      </c>
      <c r="Q88" s="36">
        <v>38.054392749942267</v>
      </c>
      <c r="R88" s="38">
        <v>0</v>
      </c>
      <c r="S88" s="38">
        <v>6.72</v>
      </c>
      <c r="T88" s="37">
        <f>SUMPRODUCT(LTA!J88:AN88,LTA!J$101:AN$101,LTA!J$103:AN$103)</f>
        <v>45.989999999999995</v>
      </c>
      <c r="U88" s="37">
        <f>SUMPRODUCT(LTA!J88:AN88,LTA!J$102:AN$102,LTA!J$103:AN$103)</f>
        <v>113.27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1.41</v>
      </c>
      <c r="Z88" s="34">
        <f>IEX!N88</f>
        <v>0</v>
      </c>
      <c r="AA88" s="75">
        <f>STOA!H88</f>
        <v>1160.4699999999998</v>
      </c>
      <c r="AB88" s="75">
        <f>-STOA!N88</f>
        <v>0</v>
      </c>
      <c r="AC88">
        <f t="shared" si="3"/>
        <v>24.765468963434916</v>
      </c>
      <c r="AD88">
        <f t="shared" si="4"/>
        <v>2923.1709985024763</v>
      </c>
      <c r="AE88">
        <f>'IDT-1'!B88</f>
        <v>0</v>
      </c>
      <c r="AF88" s="24"/>
      <c r="AG88">
        <f t="shared" si="5"/>
        <v>2923.1709985024763</v>
      </c>
      <c r="AI88" s="34">
        <f>PXIL!H88</f>
        <v>0</v>
      </c>
      <c r="AJ88" s="34">
        <f>PXIL!N88</f>
        <v>0</v>
      </c>
      <c r="AK88" s="34">
        <f>RTM_IEX!H88</f>
        <v>31.24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0.68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-0.16612000000000002</v>
      </c>
      <c r="F89">
        <f>GT_Spot!P89</f>
        <v>0</v>
      </c>
      <c r="G89">
        <f>PPCL_NG!P89</f>
        <v>131.16999999999999</v>
      </c>
      <c r="H89">
        <f>PPCL_Spot!P89</f>
        <v>0</v>
      </c>
      <c r="I89">
        <f>Bawana_NG!P89</f>
        <v>123.71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1161.7060315181163</v>
      </c>
      <c r="P89" s="36">
        <v>117.78</v>
      </c>
      <c r="Q89" s="36">
        <v>38.054392749942267</v>
      </c>
      <c r="R89" s="38">
        <v>0</v>
      </c>
      <c r="S89" s="38">
        <v>6.72</v>
      </c>
      <c r="T89" s="37">
        <f>SUMPRODUCT(LTA!J89:AN89,LTA!J$101:AN$101,LTA!J$103:AN$103)</f>
        <v>27.01</v>
      </c>
      <c r="U89" s="37">
        <f>SUMPRODUCT(LTA!J89:AN89,LTA!J$102:AN$102,LTA!J$103:AN$103)</f>
        <v>99.77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5.82</v>
      </c>
      <c r="Z89" s="34">
        <f>IEX!N89</f>
        <v>0</v>
      </c>
      <c r="AA89" s="75">
        <f>STOA!H89</f>
        <v>1160.4699999999998</v>
      </c>
      <c r="AB89" s="75">
        <f>-STOA!N89</f>
        <v>0</v>
      </c>
      <c r="AC89">
        <f t="shared" si="3"/>
        <v>25.021728408572951</v>
      </c>
      <c r="AD89">
        <f t="shared" si="4"/>
        <v>2953.4218158594858</v>
      </c>
      <c r="AE89">
        <f>'IDT-1'!B89</f>
        <v>0</v>
      </c>
      <c r="AF89" s="24"/>
      <c r="AG89">
        <f t="shared" si="5"/>
        <v>2953.4218158594858</v>
      </c>
      <c r="AI89" s="34">
        <f>PXIL!H89</f>
        <v>0</v>
      </c>
      <c r="AJ89" s="34">
        <f>PXIL!N89</f>
        <v>0</v>
      </c>
      <c r="AK89" s="34">
        <f>RTM_IEX!H89</f>
        <v>59.3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35.96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11.139239999999999</v>
      </c>
      <c r="E90">
        <f>GT_NG!P90</f>
        <v>-0.16612000000000002</v>
      </c>
      <c r="F90">
        <f>GT_Spot!P90</f>
        <v>0</v>
      </c>
      <c r="G90">
        <f>PPCL_NG!P90</f>
        <v>131.16999999999999</v>
      </c>
      <c r="H90">
        <f>PPCL_Spot!P90</f>
        <v>0</v>
      </c>
      <c r="I90">
        <f>Bawana_NG!P90</f>
        <v>123.71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1178.7056360608558</v>
      </c>
      <c r="P90" s="36">
        <v>117.78</v>
      </c>
      <c r="Q90" s="36">
        <v>38.054392749942267</v>
      </c>
      <c r="R90" s="38">
        <v>0</v>
      </c>
      <c r="S90" s="38">
        <v>6.72</v>
      </c>
      <c r="T90" s="37">
        <f>SUMPRODUCT(LTA!J90:AN90,LTA!J$101:AN$101,LTA!J$103:AN$103)</f>
        <v>26.67</v>
      </c>
      <c r="U90" s="37">
        <f>SUMPRODUCT(LTA!J90:AN90,LTA!J$102:AN$102,LTA!J$103:AN$103)</f>
        <v>99.27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7.17</v>
      </c>
      <c r="Z90" s="34">
        <f>IEX!N90</f>
        <v>0</v>
      </c>
      <c r="AA90" s="75">
        <f>STOA!H90</f>
        <v>1160.4699999999998</v>
      </c>
      <c r="AB90" s="75">
        <f>-STOA!N90</f>
        <v>0</v>
      </c>
      <c r="AC90">
        <f t="shared" si="3"/>
        <v>25.584861086731962</v>
      </c>
      <c r="AD90">
        <f t="shared" si="4"/>
        <v>3019.898287724066</v>
      </c>
      <c r="AE90">
        <f>'IDT-1'!B90</f>
        <v>0</v>
      </c>
      <c r="AF90" s="24"/>
      <c r="AG90">
        <f t="shared" si="5"/>
        <v>3019.898287724066</v>
      </c>
      <c r="AI90" s="34">
        <f>PXIL!H90</f>
        <v>0</v>
      </c>
      <c r="AJ90" s="34">
        <f>PXIL!N90</f>
        <v>0</v>
      </c>
      <c r="AK90" s="34">
        <f>RTM_IEX!H90</f>
        <v>101.86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42.93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11.139239999999999</v>
      </c>
      <c r="E91">
        <f>GT_NG!P91</f>
        <v>-0.16612000000000002</v>
      </c>
      <c r="F91">
        <f>GT_Spot!P91</f>
        <v>0</v>
      </c>
      <c r="G91">
        <f>PPCL_NG!P91</f>
        <v>131.16999999999999</v>
      </c>
      <c r="H91">
        <f>PPCL_Spot!P91</f>
        <v>0</v>
      </c>
      <c r="I91">
        <f>Bawana_NG!P91</f>
        <v>125.77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1178.7056360608558</v>
      </c>
      <c r="P91" s="36">
        <v>117.78</v>
      </c>
      <c r="Q91" s="36">
        <v>38.054392749942267</v>
      </c>
      <c r="R91" s="38">
        <v>0</v>
      </c>
      <c r="S91" s="38">
        <v>6.72</v>
      </c>
      <c r="T91" s="37">
        <f>SUMPRODUCT(LTA!J91:AN91,LTA!J$101:AN$101,LTA!J$103:AN$103)</f>
        <v>26.33</v>
      </c>
      <c r="U91" s="37">
        <f>SUMPRODUCT(LTA!J91:AN91,LTA!J$102:AN$102,LTA!J$103:AN$103)</f>
        <v>94.27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0.74</v>
      </c>
      <c r="Z91" s="34">
        <f>IEX!N91</f>
        <v>0</v>
      </c>
      <c r="AA91" s="75">
        <f>STOA!H91</f>
        <v>1177.5199999999998</v>
      </c>
      <c r="AB91" s="75">
        <f>-STOA!N91</f>
        <v>0</v>
      </c>
      <c r="AC91">
        <f t="shared" si="3"/>
        <v>25.464069086731957</v>
      </c>
      <c r="AD91">
        <f t="shared" si="4"/>
        <v>3005.6390797240661</v>
      </c>
      <c r="AE91">
        <f>'IDT-1'!B91</f>
        <v>0</v>
      </c>
      <c r="AF91" s="24"/>
      <c r="AG91">
        <f t="shared" si="5"/>
        <v>3005.6390797240661</v>
      </c>
      <c r="AI91" s="34">
        <f>PXIL!H91</f>
        <v>0</v>
      </c>
      <c r="AJ91" s="34">
        <f>PXIL!N91</f>
        <v>0</v>
      </c>
      <c r="AK91" s="34">
        <f>RTM_IEX!H91</f>
        <v>93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30.07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11.139239999999999</v>
      </c>
      <c r="E92">
        <f>GT_NG!P92</f>
        <v>-0.16612000000000002</v>
      </c>
      <c r="F92">
        <f>GT_Spot!P92</f>
        <v>0</v>
      </c>
      <c r="G92">
        <f>PPCL_NG!P92</f>
        <v>131.16999999999999</v>
      </c>
      <c r="H92">
        <f>PPCL_Spot!P92</f>
        <v>0</v>
      </c>
      <c r="I92">
        <f>Bawana_NG!P92</f>
        <v>125.77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1178.7676418776559</v>
      </c>
      <c r="P92" s="36">
        <v>117.78</v>
      </c>
      <c r="Q92" s="36">
        <v>38.054392749942267</v>
      </c>
      <c r="R92" s="38">
        <v>0</v>
      </c>
      <c r="S92" s="38">
        <v>6.72</v>
      </c>
      <c r="T92" s="37">
        <f>SUMPRODUCT(LTA!J92:AN92,LTA!J$101:AN$101,LTA!J$103:AN$103)</f>
        <v>26</v>
      </c>
      <c r="U92" s="37">
        <f>SUMPRODUCT(LTA!J92:AN92,LTA!J$102:AN$102,LTA!J$103:AN$103)</f>
        <v>94.27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2.04</v>
      </c>
      <c r="Z92" s="34">
        <f>IEX!N92</f>
        <v>0</v>
      </c>
      <c r="AA92" s="75">
        <f>STOA!H92</f>
        <v>1177.5199999999998</v>
      </c>
      <c r="AB92" s="75">
        <f>-STOA!N92</f>
        <v>0</v>
      </c>
      <c r="AC92">
        <f t="shared" si="3"/>
        <v>25.780597935593079</v>
      </c>
      <c r="AD92">
        <f t="shared" si="4"/>
        <v>3043.0045566920044</v>
      </c>
      <c r="AE92">
        <f>'IDT-1'!B92</f>
        <v>0</v>
      </c>
      <c r="AF92" s="24"/>
      <c r="AG92">
        <f t="shared" si="5"/>
        <v>3043.0045566920044</v>
      </c>
      <c r="AI92" s="34">
        <f>PXIL!H92</f>
        <v>0</v>
      </c>
      <c r="AJ92" s="34">
        <f>PXIL!N92</f>
        <v>0</v>
      </c>
      <c r="AK92" s="34">
        <f>RTM_IEX!H92</f>
        <v>113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46.72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11.139239999999999</v>
      </c>
      <c r="E93">
        <f>GT_NG!P93</f>
        <v>-0.16612000000000002</v>
      </c>
      <c r="F93">
        <f>GT_Spot!P93</f>
        <v>0</v>
      </c>
      <c r="G93">
        <f>PPCL_NG!P93</f>
        <v>131.16999999999999</v>
      </c>
      <c r="H93">
        <f>PPCL_Spot!P93</f>
        <v>0</v>
      </c>
      <c r="I93">
        <f>Bawana_NG!P93</f>
        <v>125.77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1174.6175744518198</v>
      </c>
      <c r="P93" s="36">
        <v>117.78</v>
      </c>
      <c r="Q93" s="36">
        <v>38.054392749942267</v>
      </c>
      <c r="R93" s="38">
        <v>0</v>
      </c>
      <c r="S93" s="38">
        <v>6.72</v>
      </c>
      <c r="T93" s="37">
        <f>SUMPRODUCT(LTA!J93:AN93,LTA!J$101:AN$101,LTA!J$103:AN$103)</f>
        <v>25.330000000000002</v>
      </c>
      <c r="U93" s="37">
        <f>SUMPRODUCT(LTA!J93:AN93,LTA!J$102:AN$102,LTA!J$103:AN$103)</f>
        <v>94.27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4.01</v>
      </c>
      <c r="Z93" s="34">
        <f>IEX!N93</f>
        <v>0</v>
      </c>
      <c r="AA93" s="75">
        <f>STOA!H93</f>
        <v>1177.5199999999998</v>
      </c>
      <c r="AB93" s="75">
        <f>-STOA!N93</f>
        <v>0</v>
      </c>
      <c r="AC93">
        <f t="shared" si="3"/>
        <v>25.697017369216059</v>
      </c>
      <c r="AD93">
        <f t="shared" si="4"/>
        <v>3033.1380698325461</v>
      </c>
      <c r="AE93">
        <f>'IDT-1'!B93</f>
        <v>0</v>
      </c>
      <c r="AF93" s="24"/>
      <c r="AG93">
        <f t="shared" si="5"/>
        <v>3033.1380698325461</v>
      </c>
      <c r="AI93" s="34">
        <f>PXIL!H93</f>
        <v>0</v>
      </c>
      <c r="AJ93" s="34">
        <f>PXIL!N93</f>
        <v>0</v>
      </c>
      <c r="AK93" s="34">
        <f>RTM_IEX!H93</f>
        <v>96.3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56.32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11.139239999999999</v>
      </c>
      <c r="E94">
        <f>GT_NG!P94</f>
        <v>-0.16612000000000002</v>
      </c>
      <c r="F94">
        <f>GT_Spot!P94</f>
        <v>0</v>
      </c>
      <c r="G94">
        <f>PPCL_NG!P94</f>
        <v>131.16999999999999</v>
      </c>
      <c r="H94">
        <f>PPCL_Spot!P94</f>
        <v>0</v>
      </c>
      <c r="I94">
        <f>Bawana_NG!P94</f>
        <v>125.77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1159.4834679875162</v>
      </c>
      <c r="P94" s="36">
        <v>117.78</v>
      </c>
      <c r="Q94" s="36">
        <v>38.054392749942267</v>
      </c>
      <c r="R94" s="38">
        <v>0</v>
      </c>
      <c r="S94" s="38">
        <v>6.72</v>
      </c>
      <c r="T94" s="37">
        <f>SUMPRODUCT(LTA!J94:AN94,LTA!J$101:AN$101,LTA!J$103:AN$103)</f>
        <v>24.34</v>
      </c>
      <c r="U94" s="37">
        <f>SUMPRODUCT(LTA!J94:AN94,LTA!J$102:AN$102,LTA!J$103:AN$103)</f>
        <v>94.27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4.3499999999999996</v>
      </c>
      <c r="Z94" s="34">
        <f>IEX!N94</f>
        <v>0</v>
      </c>
      <c r="AA94" s="75">
        <f>STOA!H94</f>
        <v>1177.5199999999998</v>
      </c>
      <c r="AB94" s="75">
        <f>-STOA!N94</f>
        <v>0</v>
      </c>
      <c r="AC94">
        <f t="shared" si="3"/>
        <v>25.695134874915905</v>
      </c>
      <c r="AD94">
        <f t="shared" si="4"/>
        <v>3032.915845862542</v>
      </c>
      <c r="AE94">
        <f>'IDT-1'!B94</f>
        <v>0</v>
      </c>
      <c r="AF94" s="24"/>
      <c r="AG94">
        <f t="shared" si="5"/>
        <v>3032.915845862542</v>
      </c>
      <c r="AI94" s="34">
        <f>PXIL!H94</f>
        <v>0</v>
      </c>
      <c r="AJ94" s="34">
        <f>PXIL!N94</f>
        <v>0</v>
      </c>
      <c r="AK94" s="34">
        <f>RTM_IEX!H94</f>
        <v>113.6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54.58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11.139239999999999</v>
      </c>
      <c r="E95">
        <f>GT_NG!P95</f>
        <v>-0.16612000000000002</v>
      </c>
      <c r="F95">
        <f>GT_Spot!P95</f>
        <v>0</v>
      </c>
      <c r="G95">
        <f>PPCL_NG!P95</f>
        <v>131.16999999999999</v>
      </c>
      <c r="H95">
        <f>PPCL_Spot!P95</f>
        <v>0</v>
      </c>
      <c r="I95">
        <f>Bawana_NG!P95</f>
        <v>95.273904668224105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1159.246235260194</v>
      </c>
      <c r="P95" s="36">
        <v>117.78</v>
      </c>
      <c r="Q95" s="36">
        <v>38.054392749942267</v>
      </c>
      <c r="R95" s="38">
        <v>0</v>
      </c>
      <c r="S95" s="38">
        <v>6.72</v>
      </c>
      <c r="T95" s="37">
        <f>SUMPRODUCT(LTA!J95:AN95,LTA!J$101:AN$101,LTA!J$103:AN$103)</f>
        <v>23.33</v>
      </c>
      <c r="U95" s="37">
        <f>SUMPRODUCT(LTA!J95:AN95,LTA!J$102:AN$102,LTA!J$103:AN$103)</f>
        <v>92.77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1.54</v>
      </c>
      <c r="Z95" s="34">
        <f>IEX!N95</f>
        <v>0</v>
      </c>
      <c r="AA95" s="75">
        <f>STOA!H95</f>
        <v>1176.5199999999998</v>
      </c>
      <c r="AB95" s="75">
        <f>-STOA!N95</f>
        <v>0</v>
      </c>
      <c r="AC95">
        <f t="shared" si="3"/>
        <v>25.868230919219481</v>
      </c>
      <c r="AD95">
        <f t="shared" si="4"/>
        <v>3053.3494217591401</v>
      </c>
      <c r="AE95">
        <f>'IDT-1'!B95</f>
        <v>0</v>
      </c>
      <c r="AF95" s="24"/>
      <c r="AG95">
        <f t="shared" si="5"/>
        <v>3053.3494217591401</v>
      </c>
      <c r="AI95" s="34">
        <f>PXIL!H95</f>
        <v>0</v>
      </c>
      <c r="AJ95" s="34">
        <f>PXIL!N95</f>
        <v>0</v>
      </c>
      <c r="AK95" s="34">
        <f>RTM_IEX!H95</f>
        <v>158.69999999999999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67.14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11.139239999999999</v>
      </c>
      <c r="E96">
        <f>GT_NG!P96</f>
        <v>-0.16612000000000002</v>
      </c>
      <c r="F96">
        <f>GT_Spot!P96</f>
        <v>0</v>
      </c>
      <c r="G96">
        <f>PPCL_NG!P96</f>
        <v>131.16999999999999</v>
      </c>
      <c r="H96">
        <f>PPCL_Spot!P96</f>
        <v>0</v>
      </c>
      <c r="I96">
        <f>Bawana_NG!P96</f>
        <v>95.273904668224105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1159.246235260194</v>
      </c>
      <c r="P96" s="36">
        <v>117.78</v>
      </c>
      <c r="Q96" s="36">
        <v>38.054392749942267</v>
      </c>
      <c r="R96" s="38">
        <v>0</v>
      </c>
      <c r="S96" s="38">
        <v>6.72</v>
      </c>
      <c r="T96" s="37">
        <f>SUMPRODUCT(LTA!J96:AN96,LTA!J$101:AN$101,LTA!J$103:AN$103)</f>
        <v>23.33</v>
      </c>
      <c r="U96" s="37">
        <f>SUMPRODUCT(LTA!J96:AN96,LTA!J$102:AN$102,LTA!J$103:AN$103)</f>
        <v>92.77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1.38</v>
      </c>
      <c r="Z96" s="34">
        <f>IEX!N96</f>
        <v>0</v>
      </c>
      <c r="AA96" s="75">
        <f>STOA!H96</f>
        <v>1176.5199999999998</v>
      </c>
      <c r="AB96" s="75">
        <f>-STOA!N96</f>
        <v>0</v>
      </c>
      <c r="AC96">
        <f t="shared" si="3"/>
        <v>25.757434919219484</v>
      </c>
      <c r="AD96">
        <f t="shared" si="4"/>
        <v>3040.2702177591405</v>
      </c>
      <c r="AE96">
        <f>'IDT-1'!B96</f>
        <v>0</v>
      </c>
      <c r="AF96" s="24"/>
      <c r="AG96">
        <f t="shared" si="5"/>
        <v>3040.2702177591405</v>
      </c>
      <c r="AI96" s="34">
        <f>PXIL!H96</f>
        <v>0</v>
      </c>
      <c r="AJ96" s="34">
        <f>PXIL!N96</f>
        <v>0</v>
      </c>
      <c r="AK96" s="34">
        <f>RTM_IEX!H96</f>
        <v>173.68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39.130000000000003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11.139239999999999</v>
      </c>
      <c r="E97">
        <f>GT_NG!P97</f>
        <v>-0.16612000000000002</v>
      </c>
      <c r="F97">
        <f>GT_Spot!P97</f>
        <v>0</v>
      </c>
      <c r="G97">
        <f>PPCL_NG!P97</f>
        <v>131.16999999999999</v>
      </c>
      <c r="H97">
        <f>PPCL_Spot!P97</f>
        <v>0</v>
      </c>
      <c r="I97">
        <f>Bawana_NG!P97</f>
        <v>95.273904668224105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1159.6625203417775</v>
      </c>
      <c r="P97" s="36">
        <v>117.78</v>
      </c>
      <c r="Q97" s="36">
        <v>38.054392749942267</v>
      </c>
      <c r="R97" s="38">
        <v>0</v>
      </c>
      <c r="S97" s="38">
        <v>6.72</v>
      </c>
      <c r="T97" s="37">
        <f>SUMPRODUCT(LTA!J97:AN97,LTA!J$101:AN$101,LTA!J$103:AN$103)</f>
        <v>23.33</v>
      </c>
      <c r="U97" s="37">
        <f>SUMPRODUCT(LTA!J97:AN97,LTA!J$102:AN$102,LTA!J$103:AN$103)</f>
        <v>92.77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1.4</v>
      </c>
      <c r="Z97" s="34">
        <f>IEX!N97</f>
        <v>0</v>
      </c>
      <c r="AA97" s="75">
        <f>STOA!H97</f>
        <v>1176.5199999999998</v>
      </c>
      <c r="AB97" s="75">
        <f>-STOA!N97</f>
        <v>0</v>
      </c>
      <c r="AC97">
        <f t="shared" si="3"/>
        <v>26.052831713904787</v>
      </c>
      <c r="AD97">
        <f t="shared" si="4"/>
        <v>3075.1411060460396</v>
      </c>
      <c r="AE97">
        <f>'IDT-1'!B97</f>
        <v>0</v>
      </c>
      <c r="AF97" s="24"/>
      <c r="AG97">
        <f t="shared" si="5"/>
        <v>3075.1411060460396</v>
      </c>
      <c r="AI97" s="34">
        <f>PXIL!H97</f>
        <v>0</v>
      </c>
      <c r="AJ97" s="34">
        <f>PXIL!N97</f>
        <v>0</v>
      </c>
      <c r="AK97" s="34">
        <f>RTM_IEX!H97</f>
        <v>226.26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21.28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11.139239999999999</v>
      </c>
      <c r="E98">
        <f>GT_NG!P98</f>
        <v>-0.16612000000000002</v>
      </c>
      <c r="F98">
        <f>GT_Spot!P98</f>
        <v>0</v>
      </c>
      <c r="G98">
        <f>PPCL_NG!P98</f>
        <v>131.16999999999999</v>
      </c>
      <c r="H98">
        <f>PPCL_Spot!P98</f>
        <v>0</v>
      </c>
      <c r="I98">
        <f>Bawana_NG!P98</f>
        <v>95.273904668224105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1159.6625203417775</v>
      </c>
      <c r="P98" s="36">
        <v>117.78</v>
      </c>
      <c r="Q98" s="36">
        <v>38.054392749942267</v>
      </c>
      <c r="R98" s="38">
        <v>0</v>
      </c>
      <c r="S98" s="38">
        <v>6.72</v>
      </c>
      <c r="T98" s="37">
        <f>SUMPRODUCT(LTA!J98:AN98,LTA!J$101:AN$101,LTA!J$103:AN$103)</f>
        <v>23.33</v>
      </c>
      <c r="U98" s="37">
        <f>SUMPRODUCT(LTA!J98:AN98,LTA!J$102:AN$102,LTA!J$103:AN$103)</f>
        <v>92.77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2.9</v>
      </c>
      <c r="Z98" s="34">
        <f>IEX!N98</f>
        <v>0</v>
      </c>
      <c r="AA98" s="75">
        <f>STOA!H98</f>
        <v>1176.5199999999998</v>
      </c>
      <c r="AB98" s="75">
        <f>-STOA!N98</f>
        <v>0</v>
      </c>
      <c r="AC98">
        <f t="shared" si="3"/>
        <v>25.953375713904784</v>
      </c>
      <c r="AD98">
        <f t="shared" si="4"/>
        <v>3063.4005620460389</v>
      </c>
      <c r="AE98">
        <f>'IDT-1'!B98</f>
        <v>0</v>
      </c>
      <c r="AF98" s="24"/>
      <c r="AG98">
        <f t="shared" si="5"/>
        <v>3063.4005620460389</v>
      </c>
      <c r="AI98" s="34">
        <f>PXIL!H98</f>
        <v>0</v>
      </c>
      <c r="AJ98" s="34">
        <f>PXIL!N98</f>
        <v>0</v>
      </c>
      <c r="AK98" s="34">
        <f>RTM_IEX!H98</f>
        <v>218.52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15.68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0.26734175999999948</v>
      </c>
      <c r="E99">
        <f t="shared" si="6"/>
        <v>-5.1081900000000012E-3</v>
      </c>
      <c r="F99">
        <f t="shared" si="6"/>
        <v>0</v>
      </c>
      <c r="G99">
        <f t="shared" si="6"/>
        <v>1.3353974999999993</v>
      </c>
      <c r="H99">
        <f t="shared" si="6"/>
        <v>0</v>
      </c>
      <c r="I99">
        <f t="shared" si="6"/>
        <v>2.1668670270103938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24.289846507499114</v>
      </c>
      <c r="P99" s="36">
        <f t="shared" si="6"/>
        <v>2.4127216314049895</v>
      </c>
      <c r="Q99" s="36">
        <f t="shared" si="6"/>
        <v>0.74697444879464925</v>
      </c>
      <c r="R99" s="38">
        <f t="shared" si="6"/>
        <v>0.50454630093080899</v>
      </c>
      <c r="S99" s="38">
        <f t="shared" si="6"/>
        <v>0.15604750000000012</v>
      </c>
      <c r="T99" s="37">
        <f t="shared" si="6"/>
        <v>4.6833550000000024</v>
      </c>
      <c r="U99" s="37">
        <f t="shared" si="6"/>
        <v>2.3483250000000022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8.6602500000000013E-2</v>
      </c>
      <c r="Z99" s="34">
        <f t="shared" si="6"/>
        <v>-0.57650000000000001</v>
      </c>
      <c r="AA99" s="75">
        <f t="shared" si="6"/>
        <v>22.105699999999992</v>
      </c>
      <c r="AB99" s="75">
        <f t="shared" si="6"/>
        <v>0</v>
      </c>
      <c r="AC99">
        <f t="shared" si="6"/>
        <v>0.54085414487190653</v>
      </c>
      <c r="AD99">
        <f t="shared" si="6"/>
        <v>61.056565340768032</v>
      </c>
      <c r="AE99">
        <f t="shared" si="6"/>
        <v>0.13154949999999999</v>
      </c>
      <c r="AG99">
        <f t="shared" si="6"/>
        <v>61.188114840768037</v>
      </c>
      <c r="AI99">
        <f t="shared" si="6"/>
        <v>0</v>
      </c>
      <c r="AJ99">
        <f t="shared" si="6"/>
        <v>0</v>
      </c>
      <c r="AK99">
        <f t="shared" si="6"/>
        <v>1.540845</v>
      </c>
      <c r="AL99">
        <f t="shared" si="6"/>
        <v>-0.80749749999999998</v>
      </c>
      <c r="AM99">
        <f t="shared" si="6"/>
        <v>0</v>
      </c>
      <c r="AN99">
        <f t="shared" si="6"/>
        <v>0</v>
      </c>
      <c r="AO99">
        <f t="shared" si="6"/>
        <v>0.34195500000000006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45488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6.2291099999999995</v>
      </c>
      <c r="E3">
        <f>GT_NG!Q3</f>
        <v>-9.0959999999999999E-2</v>
      </c>
      <c r="F3">
        <f>GT_Spot!Q3</f>
        <v>0</v>
      </c>
      <c r="G3">
        <f>PPCL_NG!Q3</f>
        <v>24.01</v>
      </c>
      <c r="H3">
        <f>PPCL_Spot!Q3</f>
        <v>0</v>
      </c>
      <c r="I3">
        <f>Bawana_NG!Q3</f>
        <v>55.862253055297877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765.6502413034159</v>
      </c>
      <c r="P3" s="36">
        <v>68.11</v>
      </c>
      <c r="Q3" s="36">
        <v>22.002539829138765</v>
      </c>
      <c r="R3" s="38">
        <v>0</v>
      </c>
      <c r="S3" s="38">
        <v>0</v>
      </c>
      <c r="T3" s="37">
        <f>SUMPRODUCT(LTA!J3:AN3,LTA!J$101:AN$101,LTA!J$104:AN$104)</f>
        <v>40</v>
      </c>
      <c r="U3" s="37">
        <f>SUMPRODUCT(LTA!J3:AN3,LTA!J$102:AN$102,LTA!J$104:AN$104)</f>
        <v>115.55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450.86</v>
      </c>
      <c r="AB3" s="75">
        <f>-STOA!O3</f>
        <v>0</v>
      </c>
      <c r="AC3">
        <f>SUMIF(B3:AB3,"&gt;0")*$AC$2-SUMIF(B3:AB3,"&lt;0")*($AC$2/(1-$AC$2))+SUMIF(AI3:AR3,"&gt;0")*$AC$2-SUMIF(AI3:AR3,"&lt;0")*($AC$2/(1-$AC$2))</f>
        <v>13.760206385199742</v>
      </c>
      <c r="AD3">
        <f>SUM(B3:AB3,AI3:AV3)-AC3</f>
        <v>1445.4229778026527</v>
      </c>
      <c r="AE3">
        <f>'IDT-1'!C3</f>
        <v>0</v>
      </c>
      <c r="AF3" s="24"/>
      <c r="AG3">
        <f>SUM(AD3:AF3)</f>
        <v>1445.4229778026527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-89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-9.0959999999999999E-2</v>
      </c>
      <c r="F4">
        <f>GT_Spot!Q4</f>
        <v>0</v>
      </c>
      <c r="G4">
        <f>PPCL_NG!Q4</f>
        <v>24.01</v>
      </c>
      <c r="H4">
        <f>PPCL_Spot!Q4</f>
        <v>0</v>
      </c>
      <c r="I4">
        <f>Bawana_NG!Q4</f>
        <v>55.862253055297877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770.90979346937581</v>
      </c>
      <c r="P4" s="36">
        <v>68.11</v>
      </c>
      <c r="Q4" s="36">
        <v>22.002539829138765</v>
      </c>
      <c r="R4" s="38">
        <v>0</v>
      </c>
      <c r="S4" s="38">
        <v>0</v>
      </c>
      <c r="T4" s="37">
        <f>SUMPRODUCT(LTA!J4:AN4,LTA!J$101:AN$101,LTA!J$104:AN$104)</f>
        <v>31.67</v>
      </c>
      <c r="U4" s="37">
        <f>SUMPRODUCT(LTA!J4:AN4,LTA!J$102:AN$102,LTA!J$104:AN$104)</f>
        <v>114.89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450.86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13.838995673817363</v>
      </c>
      <c r="AD4">
        <f t="shared" ref="AD4:AD67" si="1">SUM(B4:AB4,AI4:AV4)-AC4</f>
        <v>1428.6137406799949</v>
      </c>
      <c r="AE4">
        <f>'IDT-1'!C4</f>
        <v>0</v>
      </c>
      <c r="AF4" s="24"/>
      <c r="AG4">
        <f t="shared" ref="AG4:AG67" si="2">SUM(AD4:AF4)</f>
        <v>1428.6137406799949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-102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-9.0959999999999999E-2</v>
      </c>
      <c r="F5">
        <f>GT_Spot!Q5</f>
        <v>0</v>
      </c>
      <c r="G5">
        <f>PPCL_NG!Q5</f>
        <v>24.01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771.06289985435194</v>
      </c>
      <c r="P5" s="36">
        <v>68.11</v>
      </c>
      <c r="Q5" s="36">
        <v>22.002539829138765</v>
      </c>
      <c r="R5" s="38">
        <v>0</v>
      </c>
      <c r="S5" s="38">
        <v>0</v>
      </c>
      <c r="T5" s="37">
        <f>SUMPRODUCT(LTA!J5:AN5,LTA!J$101:AN$101,LTA!J$104:AN$104)</f>
        <v>30</v>
      </c>
      <c r="U5" s="37">
        <f>SUMPRODUCT(LTA!J5:AN5,LTA!J$102:AN$102,LTA!J$104:AN$104)</f>
        <v>113.89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450.86</v>
      </c>
      <c r="AB5" s="75">
        <f>-STOA!O5</f>
        <v>0</v>
      </c>
      <c r="AC5">
        <f t="shared" si="0"/>
        <v>13.56137379459021</v>
      </c>
      <c r="AD5">
        <f t="shared" si="1"/>
        <v>1460.1122158889004</v>
      </c>
      <c r="AE5">
        <f>'IDT-1'!C5</f>
        <v>-15</v>
      </c>
      <c r="AF5" s="24"/>
      <c r="AG5">
        <f t="shared" si="2"/>
        <v>1445.1122158889004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-9.0959999999999999E-2</v>
      </c>
      <c r="F6">
        <f>GT_Spot!Q6</f>
        <v>0</v>
      </c>
      <c r="G6">
        <f>PPCL_NG!Q6</f>
        <v>24.01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772.39389135087947</v>
      </c>
      <c r="P6" s="36">
        <v>68.11</v>
      </c>
      <c r="Q6" s="36">
        <v>22.002539829138765</v>
      </c>
      <c r="R6" s="38">
        <v>0</v>
      </c>
      <c r="S6" s="38">
        <v>0</v>
      </c>
      <c r="T6" s="37">
        <f>SUMPRODUCT(LTA!J6:AN6,LTA!J$101:AN$101,LTA!J$104:AN$104)</f>
        <v>28.33</v>
      </c>
      <c r="U6" s="37">
        <f>SUMPRODUCT(LTA!J6:AN6,LTA!J$102:AN$102,LTA!J$104:AN$104)</f>
        <v>112.71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450.86</v>
      </c>
      <c r="AB6" s="75">
        <f>-STOA!O6</f>
        <v>0</v>
      </c>
      <c r="AC6">
        <f t="shared" si="0"/>
        <v>13.633325700409934</v>
      </c>
      <c r="AD6">
        <f t="shared" si="1"/>
        <v>1448.5212554796085</v>
      </c>
      <c r="AE6">
        <f>'IDT-1'!C6</f>
        <v>-20</v>
      </c>
      <c r="AF6" s="24"/>
      <c r="AG6">
        <f t="shared" si="2"/>
        <v>1428.5212554796085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-9.0959999999999999E-2</v>
      </c>
      <c r="F7">
        <f>GT_Spot!Q7</f>
        <v>0</v>
      </c>
      <c r="G7">
        <f>PPCL_NG!Q7</f>
        <v>24.01</v>
      </c>
      <c r="H7">
        <f>PPCL_Spot!Q7</f>
        <v>0</v>
      </c>
      <c r="I7">
        <f>Bawana_NG!Q7</f>
        <v>44.999999999999993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722.61269613752154</v>
      </c>
      <c r="P7" s="36">
        <v>68.11</v>
      </c>
      <c r="Q7" s="36">
        <v>22.002539829138765</v>
      </c>
      <c r="R7" s="38">
        <v>0</v>
      </c>
      <c r="S7" s="38">
        <v>0</v>
      </c>
      <c r="T7" s="37">
        <f>SUMPRODUCT(LTA!J7:AN7,LTA!J$101:AN$101,LTA!J$104:AN$104)</f>
        <v>26.67</v>
      </c>
      <c r="U7" s="37">
        <f>SUMPRODUCT(LTA!J7:AN7,LTA!J$102:AN$102,LTA!J$104:AN$104)</f>
        <v>111.55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450.86</v>
      </c>
      <c r="AB7" s="75">
        <f>-STOA!O7</f>
        <v>0</v>
      </c>
      <c r="AC7">
        <f t="shared" si="0"/>
        <v>12.4079430426266</v>
      </c>
      <c r="AD7">
        <f t="shared" si="1"/>
        <v>1464.5454429240338</v>
      </c>
      <c r="AE7">
        <f>'IDT-1'!C7</f>
        <v>-40</v>
      </c>
      <c r="AF7" s="24"/>
      <c r="AG7">
        <f t="shared" si="2"/>
        <v>1424.5454429240338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-9.0959999999999999E-2</v>
      </c>
      <c r="F8">
        <f>GT_Spot!Q8</f>
        <v>0</v>
      </c>
      <c r="G8">
        <f>PPCL_NG!Q8</f>
        <v>24.01</v>
      </c>
      <c r="H8">
        <f>PPCL_Spot!Q8</f>
        <v>0</v>
      </c>
      <c r="I8">
        <f>Bawana_NG!Q8</f>
        <v>44.999999999999993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722.85209472094391</v>
      </c>
      <c r="P8" s="36">
        <v>68.11</v>
      </c>
      <c r="Q8" s="36">
        <v>22.002539829138765</v>
      </c>
      <c r="R8" s="38">
        <v>0</v>
      </c>
      <c r="S8" s="38">
        <v>0</v>
      </c>
      <c r="T8" s="37">
        <f>SUMPRODUCT(LTA!J8:AN8,LTA!J$101:AN$101,LTA!J$104:AN$104)</f>
        <v>25</v>
      </c>
      <c r="U8" s="37">
        <f>SUMPRODUCT(LTA!J8:AN8,LTA!J$102:AN$102,LTA!J$104:AN$104)</f>
        <v>110.71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450.86</v>
      </c>
      <c r="AB8" s="75">
        <f>-STOA!O8</f>
        <v>0</v>
      </c>
      <c r="AC8">
        <f t="shared" si="0"/>
        <v>12.388869990727349</v>
      </c>
      <c r="AD8">
        <f t="shared" si="1"/>
        <v>1462.2939145593555</v>
      </c>
      <c r="AE8">
        <f>'IDT-1'!C8</f>
        <v>-55</v>
      </c>
      <c r="AF8" s="24"/>
      <c r="AG8">
        <f t="shared" si="2"/>
        <v>1407.2939145593555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-9.0959999999999999E-2</v>
      </c>
      <c r="F9">
        <f>GT_Spot!Q9</f>
        <v>0</v>
      </c>
      <c r="G9">
        <f>PPCL_NG!Q9</f>
        <v>24.01</v>
      </c>
      <c r="H9">
        <f>PPCL_Spot!Q9</f>
        <v>0</v>
      </c>
      <c r="I9">
        <f>Bawana_NG!Q9</f>
        <v>44.999999999999993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717.33375432023354</v>
      </c>
      <c r="P9" s="36">
        <v>68.11</v>
      </c>
      <c r="Q9" s="36">
        <v>22.002539829138765</v>
      </c>
      <c r="R9" s="38">
        <v>0</v>
      </c>
      <c r="S9" s="38">
        <v>0</v>
      </c>
      <c r="T9" s="37">
        <f>SUMPRODUCT(LTA!J9:AN9,LTA!J$101:AN$101,LTA!J$104:AN$104)</f>
        <v>23.33</v>
      </c>
      <c r="U9" s="37">
        <f>SUMPRODUCT(LTA!J9:AN9,LTA!J$102:AN$102,LTA!J$104:AN$104)</f>
        <v>110.05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450.86</v>
      </c>
      <c r="AB9" s="75">
        <f>-STOA!O9</f>
        <v>0</v>
      </c>
      <c r="AC9">
        <f t="shared" si="0"/>
        <v>12.322943931361381</v>
      </c>
      <c r="AD9">
        <f t="shared" si="1"/>
        <v>1454.511500218011</v>
      </c>
      <c r="AE9">
        <f>'IDT-1'!C9</f>
        <v>-80</v>
      </c>
      <c r="AF9" s="24"/>
      <c r="AG9">
        <f t="shared" si="2"/>
        <v>1374.511500218011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-9.0959999999999999E-2</v>
      </c>
      <c r="F10">
        <f>GT_Spot!Q10</f>
        <v>0</v>
      </c>
      <c r="G10">
        <f>PPCL_NG!Q10</f>
        <v>24.01</v>
      </c>
      <c r="H10">
        <f>PPCL_Spot!Q10</f>
        <v>0</v>
      </c>
      <c r="I10">
        <f>Bawana_NG!Q10</f>
        <v>44.999999999999993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693.32391524875754</v>
      </c>
      <c r="P10" s="36">
        <v>68.11</v>
      </c>
      <c r="Q10" s="36">
        <v>22.002539829138765</v>
      </c>
      <c r="R10" s="38">
        <v>0</v>
      </c>
      <c r="S10" s="38">
        <v>0</v>
      </c>
      <c r="T10" s="37">
        <f>SUMPRODUCT(LTA!J10:AN10,LTA!J$101:AN$101,LTA!J$104:AN$104)</f>
        <v>21.67</v>
      </c>
      <c r="U10" s="37">
        <f>SUMPRODUCT(LTA!J10:AN10,LTA!J$102:AN$102,LTA!J$104:AN$104)</f>
        <v>109.39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</v>
      </c>
      <c r="AA10" s="75">
        <f>STOA!I10</f>
        <v>450.86</v>
      </c>
      <c r="AB10" s="75">
        <f>-STOA!O10</f>
        <v>0</v>
      </c>
      <c r="AC10">
        <f t="shared" si="0"/>
        <v>12.288138753108543</v>
      </c>
      <c r="AD10">
        <f t="shared" si="1"/>
        <v>1406.2164663247877</v>
      </c>
      <c r="AE10">
        <f>'IDT-1'!C10</f>
        <v>-50</v>
      </c>
      <c r="AF10" s="24"/>
      <c r="AG10">
        <f t="shared" si="2"/>
        <v>1356.2164663247877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-9.0959999999999999E-2</v>
      </c>
      <c r="F11">
        <f>GT_Spot!Q11</f>
        <v>0</v>
      </c>
      <c r="G11">
        <f>PPCL_NG!Q11</f>
        <v>24.01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677.26772875759332</v>
      </c>
      <c r="P11" s="36">
        <v>68.11</v>
      </c>
      <c r="Q11" s="36">
        <v>22.002539829138765</v>
      </c>
      <c r="R11" s="38">
        <v>0</v>
      </c>
      <c r="S11" s="38">
        <v>0</v>
      </c>
      <c r="T11" s="37">
        <f>SUMPRODUCT(LTA!J11:AN11,LTA!J$101:AN$101,LTA!J$104:AN$104)</f>
        <v>20</v>
      </c>
      <c r="U11" s="37">
        <f>SUMPRODUCT(LTA!J11:AN11,LTA!J$102:AN$102,LTA!J$104:AN$104)</f>
        <v>109.21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438.71000000000004</v>
      </c>
      <c r="AB11" s="75">
        <f>-STOA!O11</f>
        <v>0</v>
      </c>
      <c r="AC11">
        <f t="shared" si="0"/>
        <v>11.976368682508541</v>
      </c>
      <c r="AD11">
        <f t="shared" si="1"/>
        <v>1383.4720499042237</v>
      </c>
      <c r="AE11">
        <f>'IDT-1'!C11</f>
        <v>-32</v>
      </c>
      <c r="AF11" s="24"/>
      <c r="AG11">
        <f t="shared" si="2"/>
        <v>1351.4720499042237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-9.0959999999999999E-2</v>
      </c>
      <c r="F12">
        <f>GT_Spot!Q12</f>
        <v>0</v>
      </c>
      <c r="G12">
        <f>PPCL_NG!Q12</f>
        <v>24.01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674.99178356432344</v>
      </c>
      <c r="P12" s="36">
        <v>68.11</v>
      </c>
      <c r="Q12" s="36">
        <v>22.002539829138765</v>
      </c>
      <c r="R12" s="38">
        <v>0</v>
      </c>
      <c r="S12" s="38">
        <v>0</v>
      </c>
      <c r="T12" s="37">
        <f>SUMPRODUCT(LTA!J12:AN12,LTA!J$101:AN$101,LTA!J$104:AN$104)</f>
        <v>20</v>
      </c>
      <c r="U12" s="37">
        <f>SUMPRODUCT(LTA!J12:AN12,LTA!J$102:AN$102,LTA!J$104:AN$104)</f>
        <v>109.21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-31</v>
      </c>
      <c r="AA12" s="75">
        <f>STOA!I12</f>
        <v>438.71000000000004</v>
      </c>
      <c r="AB12" s="75">
        <f>-STOA!O12</f>
        <v>0</v>
      </c>
      <c r="AC12">
        <f t="shared" si="0"/>
        <v>12.389279786854416</v>
      </c>
      <c r="AD12">
        <f t="shared" si="1"/>
        <v>1329.7831936066079</v>
      </c>
      <c r="AE12">
        <f>'IDT-1'!C12</f>
        <v>0</v>
      </c>
      <c r="AF12" s="24"/>
      <c r="AG12">
        <f t="shared" si="2"/>
        <v>1329.7831936066079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-35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-9.0959999999999999E-2</v>
      </c>
      <c r="F13">
        <f>GT_Spot!Q13</f>
        <v>0</v>
      </c>
      <c r="G13">
        <f>PPCL_NG!Q13</f>
        <v>24.01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775.1479846953896</v>
      </c>
      <c r="P13" s="36">
        <v>68.11</v>
      </c>
      <c r="Q13" s="36">
        <v>22.002539829138765</v>
      </c>
      <c r="R13" s="38">
        <v>0</v>
      </c>
      <c r="S13" s="38">
        <v>0</v>
      </c>
      <c r="T13" s="37">
        <f>SUMPRODUCT(LTA!J13:AN13,LTA!J$101:AN$101,LTA!J$104:AN$104)</f>
        <v>25.08</v>
      </c>
      <c r="U13" s="37">
        <f>SUMPRODUCT(LTA!J13:AN13,LTA!J$102:AN$102,LTA!J$104:AN$104)</f>
        <v>105.43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-191</v>
      </c>
      <c r="AA13" s="75">
        <f>STOA!I13</f>
        <v>438.71000000000004</v>
      </c>
      <c r="AB13" s="75">
        <f>-STOA!O13</f>
        <v>0</v>
      </c>
      <c r="AC13">
        <f t="shared" si="0"/>
        <v>14.406246591966507</v>
      </c>
      <c r="AD13">
        <f t="shared" si="1"/>
        <v>1316.8224279325621</v>
      </c>
      <c r="AE13">
        <f>'IDT-1'!C13</f>
        <v>0</v>
      </c>
      <c r="AF13" s="24"/>
      <c r="AG13">
        <f t="shared" si="2"/>
        <v>1316.8224279325621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-9.0959999999999999E-2</v>
      </c>
      <c r="F14">
        <f>GT_Spot!Q14</f>
        <v>0</v>
      </c>
      <c r="G14">
        <f>PPCL_NG!Q14</f>
        <v>24.01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775.63674966723772</v>
      </c>
      <c r="P14" s="36">
        <v>68.11</v>
      </c>
      <c r="Q14" s="36">
        <v>22.002539829138765</v>
      </c>
      <c r="R14" s="38">
        <v>0</v>
      </c>
      <c r="S14" s="38">
        <v>0</v>
      </c>
      <c r="T14" s="37">
        <f>SUMPRODUCT(LTA!J14:AN14,LTA!J$101:AN$101,LTA!J$104:AN$104)</f>
        <v>24.57</v>
      </c>
      <c r="U14" s="37">
        <f>SUMPRODUCT(LTA!J14:AN14,LTA!J$102:AN$102,LTA!J$104:AN$104)</f>
        <v>105.59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-211</v>
      </c>
      <c r="AA14" s="75">
        <f>STOA!I14</f>
        <v>438.71000000000004</v>
      </c>
      <c r="AB14" s="75">
        <f>-STOA!O14</f>
        <v>0</v>
      </c>
      <c r="AC14">
        <f t="shared" si="0"/>
        <v>14.576835372227812</v>
      </c>
      <c r="AD14">
        <f t="shared" si="1"/>
        <v>1296.7906041241488</v>
      </c>
      <c r="AE14">
        <f>'IDT-1'!C14</f>
        <v>0</v>
      </c>
      <c r="AF14" s="24"/>
      <c r="AG14">
        <f t="shared" si="2"/>
        <v>1296.7906041241488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-9.0959999999999999E-2</v>
      </c>
      <c r="F15">
        <f>GT_Spot!Q15</f>
        <v>0</v>
      </c>
      <c r="G15">
        <f>PPCL_NG!Q15</f>
        <v>24.01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674.8483029047419</v>
      </c>
      <c r="P15" s="36">
        <v>68.11</v>
      </c>
      <c r="Q15" s="36">
        <v>22.002539829138765</v>
      </c>
      <c r="R15" s="38">
        <v>0</v>
      </c>
      <c r="S15" s="38">
        <v>0</v>
      </c>
      <c r="T15" s="37">
        <f>SUMPRODUCT(LTA!J15:AN15,LTA!J$101:AN$101,LTA!J$104:AN$104)</f>
        <v>33</v>
      </c>
      <c r="U15" s="37">
        <f>SUMPRODUCT(LTA!J15:AN15,LTA!J$102:AN$102,LTA!J$104:AN$104)</f>
        <v>104.93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-41</v>
      </c>
      <c r="AA15" s="75">
        <f>STOA!I15</f>
        <v>391.21000000000004</v>
      </c>
      <c r="AB15" s="75">
        <f>-STOA!O15</f>
        <v>0</v>
      </c>
      <c r="AC15">
        <f t="shared" si="0"/>
        <v>12.260538886475111</v>
      </c>
      <c r="AD15">
        <f t="shared" si="1"/>
        <v>1274.4162136882862</v>
      </c>
      <c r="AE15">
        <f>'IDT-1'!C15</f>
        <v>0</v>
      </c>
      <c r="AF15" s="24"/>
      <c r="AG15">
        <f t="shared" si="2"/>
        <v>1274.4162136882862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-45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-9.0959999999999999E-2</v>
      </c>
      <c r="F16">
        <f>GT_Spot!Q16</f>
        <v>0</v>
      </c>
      <c r="G16">
        <f>PPCL_NG!Q16</f>
        <v>24.01</v>
      </c>
      <c r="H16">
        <f>PPCL_Spot!Q16</f>
        <v>0</v>
      </c>
      <c r="I16">
        <f>Bawana_NG!Q16</f>
        <v>55.997439063428899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754.75603550459789</v>
      </c>
      <c r="P16" s="36">
        <v>68.11</v>
      </c>
      <c r="Q16" s="36">
        <v>22.002539829138765</v>
      </c>
      <c r="R16" s="38">
        <v>0</v>
      </c>
      <c r="S16" s="38">
        <v>0</v>
      </c>
      <c r="T16" s="37">
        <f>SUMPRODUCT(LTA!J16:AN16,LTA!J$101:AN$101,LTA!J$104:AN$104)</f>
        <v>31.33</v>
      </c>
      <c r="U16" s="37">
        <f>SUMPRODUCT(LTA!J16:AN16,LTA!J$102:AN$102,LTA!J$104:AN$104)</f>
        <v>104.88000000000001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-201</v>
      </c>
      <c r="AA16" s="75">
        <f>STOA!I16</f>
        <v>391.21000000000004</v>
      </c>
      <c r="AB16" s="75">
        <f>-STOA!O16</f>
        <v>0</v>
      </c>
      <c r="AC16">
        <f t="shared" si="0"/>
        <v>13.955084284145549</v>
      </c>
      <c r="AD16">
        <f t="shared" si="1"/>
        <v>1243.47908011302</v>
      </c>
      <c r="AE16">
        <f>'IDT-1'!C16</f>
        <v>0</v>
      </c>
      <c r="AF16" s="24"/>
      <c r="AG16">
        <f t="shared" si="2"/>
        <v>1243.47908011302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-9.0959999999999999E-2</v>
      </c>
      <c r="F17">
        <f>GT_Spot!Q17</f>
        <v>0</v>
      </c>
      <c r="G17">
        <f>PPCL_NG!Q17</f>
        <v>24.01</v>
      </c>
      <c r="H17">
        <f>PPCL_Spot!Q17</f>
        <v>0</v>
      </c>
      <c r="I17">
        <f>Bawana_NG!Q17</f>
        <v>55.997439063428899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774.68065968844599</v>
      </c>
      <c r="P17" s="36">
        <v>68.11</v>
      </c>
      <c r="Q17" s="36">
        <v>22.002539829138765</v>
      </c>
      <c r="R17" s="38">
        <v>0</v>
      </c>
      <c r="S17" s="38">
        <v>0</v>
      </c>
      <c r="T17" s="37">
        <f>SUMPRODUCT(LTA!J17:AN17,LTA!J$101:AN$101,LTA!J$104:AN$104)</f>
        <v>29.67</v>
      </c>
      <c r="U17" s="37">
        <f>SUMPRODUCT(LTA!J17:AN17,LTA!J$102:AN$102,LTA!J$104:AN$104)</f>
        <v>109.05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-211</v>
      </c>
      <c r="AA17" s="75">
        <f>STOA!I17</f>
        <v>391.21000000000004</v>
      </c>
      <c r="AB17" s="75">
        <f>-STOA!O17</f>
        <v>0</v>
      </c>
      <c r="AC17">
        <f t="shared" si="0"/>
        <v>14.287544808612987</v>
      </c>
      <c r="AD17">
        <f t="shared" si="1"/>
        <v>1248.5812437724007</v>
      </c>
      <c r="AE17">
        <f>'IDT-1'!C17</f>
        <v>0</v>
      </c>
      <c r="AF17" s="24"/>
      <c r="AG17">
        <f t="shared" si="2"/>
        <v>1248.5812437724007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-9.0959999999999999E-2</v>
      </c>
      <c r="F18">
        <f>GT_Spot!Q18</f>
        <v>0</v>
      </c>
      <c r="G18">
        <f>PPCL_NG!Q18</f>
        <v>24.01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764.51195395945513</v>
      </c>
      <c r="P18" s="36">
        <v>68.11</v>
      </c>
      <c r="Q18" s="36">
        <v>22.002539829138765</v>
      </c>
      <c r="R18" s="38">
        <v>0</v>
      </c>
      <c r="S18" s="38">
        <v>0</v>
      </c>
      <c r="T18" s="37">
        <f>SUMPRODUCT(LTA!J18:AN18,LTA!J$101:AN$101,LTA!J$104:AN$104)</f>
        <v>28</v>
      </c>
      <c r="U18" s="37">
        <f>SUMPRODUCT(LTA!J18:AN18,LTA!J$102:AN$102,LTA!J$104:AN$104)</f>
        <v>109.21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-210</v>
      </c>
      <c r="AA18" s="75">
        <f>STOA!I18</f>
        <v>391.21000000000004</v>
      </c>
      <c r="AB18" s="75">
        <f>-STOA!O18</f>
        <v>0</v>
      </c>
      <c r="AC18">
        <f t="shared" si="0"/>
        <v>14.100444901845391</v>
      </c>
      <c r="AD18">
        <f t="shared" si="1"/>
        <v>1232.5199587276293</v>
      </c>
      <c r="AE18">
        <f>'IDT-1'!C18</f>
        <v>0</v>
      </c>
      <c r="AF18" s="24"/>
      <c r="AG18">
        <f t="shared" si="2"/>
        <v>1232.5199587276293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-9.0959999999999999E-2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754.91125847417436</v>
      </c>
      <c r="P19" s="36">
        <v>68.11</v>
      </c>
      <c r="Q19" s="36">
        <v>22.002539829138765</v>
      </c>
      <c r="R19" s="38">
        <v>0</v>
      </c>
      <c r="S19" s="38">
        <v>0</v>
      </c>
      <c r="T19" s="37">
        <f>SUMPRODUCT(LTA!J19:AN19,LTA!J$101:AN$101,LTA!J$104:AN$104)</f>
        <v>18.329999999999998</v>
      </c>
      <c r="U19" s="37">
        <f>SUMPRODUCT(LTA!J19:AN19,LTA!J$102:AN$102,LTA!J$104:AN$104)</f>
        <v>108.89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-215</v>
      </c>
      <c r="AA19" s="75">
        <f>STOA!I19</f>
        <v>391.21000000000004</v>
      </c>
      <c r="AB19" s="75">
        <f>-STOA!O19</f>
        <v>0</v>
      </c>
      <c r="AC19">
        <f t="shared" si="0"/>
        <v>13.935799059769034</v>
      </c>
      <c r="AD19">
        <f t="shared" si="1"/>
        <v>1213.0839090844249</v>
      </c>
      <c r="AE19">
        <f>'IDT-1'!C19</f>
        <v>0</v>
      </c>
      <c r="AF19" s="24"/>
      <c r="AG19">
        <f t="shared" si="2"/>
        <v>1213.0839090844249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-9.0959999999999999E-2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753.53868554123926</v>
      </c>
      <c r="P20" s="36">
        <v>68.11</v>
      </c>
      <c r="Q20" s="36">
        <v>22.002539829138765</v>
      </c>
      <c r="R20" s="38">
        <v>0</v>
      </c>
      <c r="S20" s="38">
        <v>0</v>
      </c>
      <c r="T20" s="37">
        <f>SUMPRODUCT(LTA!J20:AN20,LTA!J$101:AN$101,LTA!J$104:AN$104)</f>
        <v>17.670000000000002</v>
      </c>
      <c r="U20" s="37">
        <f>SUMPRODUCT(LTA!J20:AN20,LTA!J$102:AN$102,LTA!J$104:AN$104)</f>
        <v>108.39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-225</v>
      </c>
      <c r="AA20" s="75">
        <f>STOA!I20</f>
        <v>391.21000000000004</v>
      </c>
      <c r="AB20" s="75">
        <f>-STOA!O20</f>
        <v>0</v>
      </c>
      <c r="AC20">
        <f t="shared" si="0"/>
        <v>13.999237024381269</v>
      </c>
      <c r="AD20">
        <f t="shared" si="1"/>
        <v>1200.4878981868776</v>
      </c>
      <c r="AE20">
        <f>'IDT-1'!C20</f>
        <v>0</v>
      </c>
      <c r="AF20" s="24"/>
      <c r="AG20">
        <f t="shared" si="2"/>
        <v>1200.4878981868776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-9.0959999999999999E-2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756.08469355762725</v>
      </c>
      <c r="P21" s="36">
        <v>68.11</v>
      </c>
      <c r="Q21" s="36">
        <v>22.002539829138765</v>
      </c>
      <c r="R21" s="38">
        <v>0</v>
      </c>
      <c r="S21" s="38">
        <v>0</v>
      </c>
      <c r="T21" s="37">
        <f>SUMPRODUCT(LTA!J21:AN21,LTA!J$101:AN$101,LTA!J$104:AN$104)</f>
        <v>16.329999999999998</v>
      </c>
      <c r="U21" s="37">
        <f>SUMPRODUCT(LTA!J21:AN21,LTA!J$102:AN$102,LTA!J$104:AN$104)</f>
        <v>107.71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-235</v>
      </c>
      <c r="AA21" s="75">
        <f>STOA!I21</f>
        <v>391.21000000000004</v>
      </c>
      <c r="AB21" s="75">
        <f>-STOA!O21</f>
        <v>0</v>
      </c>
      <c r="AC21">
        <f t="shared" si="0"/>
        <v>14.08836706896782</v>
      </c>
      <c r="AD21">
        <f t="shared" si="1"/>
        <v>1190.9247761586792</v>
      </c>
      <c r="AE21">
        <f>'IDT-1'!C21</f>
        <v>0</v>
      </c>
      <c r="AF21" s="24"/>
      <c r="AG21">
        <f t="shared" si="2"/>
        <v>1190.9247761586792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-9.0959999999999999E-2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751.20523669523732</v>
      </c>
      <c r="P22" s="36">
        <v>68.11</v>
      </c>
      <c r="Q22" s="36">
        <v>22.002539829138765</v>
      </c>
      <c r="R22" s="38">
        <v>0</v>
      </c>
      <c r="S22" s="38">
        <v>0</v>
      </c>
      <c r="T22" s="37">
        <f>SUMPRODUCT(LTA!J22:AN22,LTA!J$101:AN$101,LTA!J$104:AN$104)</f>
        <v>15.67</v>
      </c>
      <c r="U22" s="37">
        <f>SUMPRODUCT(LTA!J22:AN22,LTA!J$102:AN$102,LTA!J$104:AN$104)</f>
        <v>107.39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-245</v>
      </c>
      <c r="AA22" s="75">
        <f>STOA!I22</f>
        <v>391.21000000000004</v>
      </c>
      <c r="AB22" s="75">
        <f>-STOA!O22</f>
        <v>0</v>
      </c>
      <c r="AC22">
        <f t="shared" si="0"/>
        <v>14.123859208572634</v>
      </c>
      <c r="AD22">
        <f t="shared" si="1"/>
        <v>1175.0298271566842</v>
      </c>
      <c r="AE22">
        <f>'IDT-1'!C22</f>
        <v>0</v>
      </c>
      <c r="AF22" s="24"/>
      <c r="AG22">
        <f t="shared" si="2"/>
        <v>1175.0298271566842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6.2291099999999995</v>
      </c>
      <c r="E23">
        <f>GT_NG!Q23</f>
        <v>-9.0959999999999999E-2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750.03340874923481</v>
      </c>
      <c r="P23" s="36">
        <v>68.11</v>
      </c>
      <c r="Q23" s="36">
        <v>22.002539829138765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106.89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-162</v>
      </c>
      <c r="AA23" s="75">
        <f>STOA!I23</f>
        <v>347.99</v>
      </c>
      <c r="AB23" s="75">
        <f>-STOA!O23</f>
        <v>0</v>
      </c>
      <c r="AC23">
        <f t="shared" si="0"/>
        <v>13.50394743752932</v>
      </c>
      <c r="AD23">
        <f t="shared" si="1"/>
        <v>1158.0879109817249</v>
      </c>
      <c r="AE23">
        <f>'IDT-1'!C23</f>
        <v>0</v>
      </c>
      <c r="AF23" s="24"/>
      <c r="AG23">
        <f t="shared" si="2"/>
        <v>1158.0879109817249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-55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6.2291099999999995</v>
      </c>
      <c r="E24">
        <f>GT_NG!Q24</f>
        <v>-9.0959999999999999E-2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750.29831790896901</v>
      </c>
      <c r="P24" s="36">
        <v>68.11</v>
      </c>
      <c r="Q24" s="36">
        <v>22.002539829138765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106.39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-230</v>
      </c>
      <c r="AA24" s="75">
        <f>STOA!I24</f>
        <v>347.99</v>
      </c>
      <c r="AB24" s="75">
        <f>-STOA!O24</f>
        <v>0</v>
      </c>
      <c r="AC24">
        <f t="shared" si="0"/>
        <v>13.612097724894646</v>
      </c>
      <c r="AD24">
        <f t="shared" si="1"/>
        <v>1144.7446698540939</v>
      </c>
      <c r="AE24">
        <f>'IDT-1'!C24</f>
        <v>0</v>
      </c>
      <c r="AF24" s="24"/>
      <c r="AG24">
        <f t="shared" si="2"/>
        <v>1144.7446698540939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-9.0959999999999999E-2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760.48846699321314</v>
      </c>
      <c r="P25" s="36">
        <v>68.11</v>
      </c>
      <c r="Q25" s="36">
        <v>22.002539829138765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106.21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-250</v>
      </c>
      <c r="AA25" s="75">
        <f>STOA!I25</f>
        <v>347.99</v>
      </c>
      <c r="AB25" s="75">
        <f>-STOA!O25</f>
        <v>0</v>
      </c>
      <c r="AC25">
        <f t="shared" si="0"/>
        <v>13.865606131700074</v>
      </c>
      <c r="AD25">
        <f t="shared" si="1"/>
        <v>1134.5013105315325</v>
      </c>
      <c r="AE25">
        <f>'IDT-1'!C25</f>
        <v>0</v>
      </c>
      <c r="AF25" s="24"/>
      <c r="AG25">
        <f t="shared" si="2"/>
        <v>1134.5013105315325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-9.0959999999999999E-2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769.74173327972062</v>
      </c>
      <c r="P26" s="36">
        <v>68.11</v>
      </c>
      <c r="Q26" s="36">
        <v>22</v>
      </c>
      <c r="R26" s="38">
        <v>0</v>
      </c>
      <c r="S26" s="38">
        <v>0</v>
      </c>
      <c r="T26" s="37">
        <f>SUMPRODUCT(LTA!J26:AN26,LTA!J$101:AN$101,LTA!J$104:AN$104)</f>
        <v>15.47</v>
      </c>
      <c r="U26" s="37">
        <f>SUMPRODUCT(LTA!J26:AN26,LTA!J$102:AN$102,LTA!J$104:AN$104)</f>
        <v>106.21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-267</v>
      </c>
      <c r="AA26" s="75">
        <f>STOA!I26</f>
        <v>347.99</v>
      </c>
      <c r="AB26" s="75">
        <f>-STOA!O26</f>
        <v>0</v>
      </c>
      <c r="AC26">
        <f t="shared" si="0"/>
        <v>14.091269915265087</v>
      </c>
      <c r="AD26">
        <f t="shared" si="1"/>
        <v>1126.9963732053363</v>
      </c>
      <c r="AE26">
        <f>'IDT-1'!C26</f>
        <v>0</v>
      </c>
      <c r="AF26" s="24"/>
      <c r="AG26">
        <f t="shared" si="2"/>
        <v>1126.9963732053363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6.2291099999999995</v>
      </c>
      <c r="E27">
        <f>GT_NG!Q27</f>
        <v>-9.0959999999999999E-2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791.13484775002541</v>
      </c>
      <c r="P27" s="36">
        <v>68.11</v>
      </c>
      <c r="Q27" s="36">
        <v>22</v>
      </c>
      <c r="R27" s="38">
        <v>4.5173427395649615</v>
      </c>
      <c r="S27" s="38">
        <v>0</v>
      </c>
      <c r="T27" s="37">
        <f>SUMPRODUCT(LTA!J27:AN27,LTA!J$101:AN$101,LTA!J$104:AN$104)</f>
        <v>17.78</v>
      </c>
      <c r="U27" s="37">
        <f>SUMPRODUCT(LTA!J27:AN27,LTA!J$102:AN$102,LTA!J$104:AN$104)</f>
        <v>106.21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-271</v>
      </c>
      <c r="AA27" s="75">
        <f>STOA!I27</f>
        <v>329.98</v>
      </c>
      <c r="AB27" s="75">
        <f>-STOA!O27</f>
        <v>0</v>
      </c>
      <c r="AC27">
        <f t="shared" si="0"/>
        <v>14.21092238672755</v>
      </c>
      <c r="AD27">
        <f t="shared" si="1"/>
        <v>1133.0871779437434</v>
      </c>
      <c r="AE27">
        <f>'IDT-1'!C27</f>
        <v>0</v>
      </c>
      <c r="AF27" s="24"/>
      <c r="AG27">
        <f t="shared" si="2"/>
        <v>1133.0871779437434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-9.0959999999999999E-2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788.56964827526519</v>
      </c>
      <c r="P28" s="36">
        <v>68.107031079726255</v>
      </c>
      <c r="Q28" s="36">
        <v>22</v>
      </c>
      <c r="R28" s="38">
        <v>6.35</v>
      </c>
      <c r="S28" s="38">
        <v>0</v>
      </c>
      <c r="T28" s="37">
        <f>SUMPRODUCT(LTA!J28:AN28,LTA!J$101:AN$101,LTA!J$104:AN$104)</f>
        <v>20.79</v>
      </c>
      <c r="U28" s="37">
        <f>SUMPRODUCT(LTA!J28:AN28,LTA!J$102:AN$102,LTA!J$104:AN$104)</f>
        <v>106.21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-276</v>
      </c>
      <c r="AA28" s="75">
        <f>STOA!I28</f>
        <v>329.98</v>
      </c>
      <c r="AB28" s="75">
        <f>-STOA!O28</f>
        <v>0</v>
      </c>
      <c r="AC28">
        <f t="shared" si="0"/>
        <v>14.272383881821362</v>
      </c>
      <c r="AD28">
        <f t="shared" si="1"/>
        <v>1130.3002053140508</v>
      </c>
      <c r="AE28">
        <f>'IDT-1'!C28</f>
        <v>0</v>
      </c>
      <c r="AF28" s="24"/>
      <c r="AG28">
        <f t="shared" si="2"/>
        <v>1130.3002053140508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-9.0959999999999999E-2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782.13634263173196</v>
      </c>
      <c r="P29" s="36">
        <v>68.110000000000014</v>
      </c>
      <c r="Q29" s="36">
        <v>22</v>
      </c>
      <c r="R29" s="38">
        <v>9.3573431734317349</v>
      </c>
      <c r="S29" s="38">
        <v>0</v>
      </c>
      <c r="T29" s="37">
        <f>SUMPRODUCT(LTA!J29:AN29,LTA!J$101:AN$101,LTA!J$104:AN$104)</f>
        <v>29.2</v>
      </c>
      <c r="U29" s="37">
        <f>SUMPRODUCT(LTA!J29:AN29,LTA!J$102:AN$102,LTA!J$104:AN$104)</f>
        <v>106.21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-281</v>
      </c>
      <c r="AA29" s="75">
        <f>STOA!I29</f>
        <v>329.98</v>
      </c>
      <c r="AB29" s="75">
        <f>-STOA!O29</f>
        <v>0</v>
      </c>
      <c r="AC29">
        <f t="shared" si="0"/>
        <v>14.356630524627256</v>
      </c>
      <c r="AD29">
        <f t="shared" si="1"/>
        <v>1130.2029651214173</v>
      </c>
      <c r="AE29">
        <f>'IDT-1'!C29</f>
        <v>0</v>
      </c>
      <c r="AF29" s="24"/>
      <c r="AG29">
        <f t="shared" si="2"/>
        <v>1130.2029651214173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-9.0959999999999999E-2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769.95574210061397</v>
      </c>
      <c r="P30" s="36">
        <v>68.110000000000014</v>
      </c>
      <c r="Q30" s="36">
        <v>22</v>
      </c>
      <c r="R30" s="38">
        <v>15.05</v>
      </c>
      <c r="S30" s="38">
        <v>0</v>
      </c>
      <c r="T30" s="37">
        <f>SUMPRODUCT(LTA!J30:AN30,LTA!J$101:AN$101,LTA!J$104:AN$104)</f>
        <v>35.71</v>
      </c>
      <c r="U30" s="37">
        <f>SUMPRODUCT(LTA!J30:AN30,LTA!J$102:AN$102,LTA!J$104:AN$104)</f>
        <v>106.21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-282</v>
      </c>
      <c r="AA30" s="75">
        <f>STOA!I30</f>
        <v>329.98</v>
      </c>
      <c r="AB30" s="75">
        <f>-STOA!O30</f>
        <v>0</v>
      </c>
      <c r="AC30">
        <f t="shared" si="0"/>
        <v>14.365286955233929</v>
      </c>
      <c r="AD30">
        <f t="shared" si="1"/>
        <v>1129.2163649862609</v>
      </c>
      <c r="AE30">
        <f>'IDT-1'!C30</f>
        <v>0</v>
      </c>
      <c r="AF30" s="24"/>
      <c r="AG30">
        <f t="shared" si="2"/>
        <v>1129.2163649862609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-9.0959999999999999E-2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713.81081145607118</v>
      </c>
      <c r="P31" s="36">
        <v>68.110000000000014</v>
      </c>
      <c r="Q31" s="36">
        <v>21.426597872678204</v>
      </c>
      <c r="R31" s="38">
        <v>21.55</v>
      </c>
      <c r="S31" s="38">
        <v>0</v>
      </c>
      <c r="T31" s="37">
        <f>SUMPRODUCT(LTA!J31:AN31,LTA!J$101:AN$101,LTA!J$104:AN$104)</f>
        <v>44.11</v>
      </c>
      <c r="U31" s="37">
        <f>SUMPRODUCT(LTA!J31:AN31,LTA!J$102:AN$102,LTA!J$104:AN$104)</f>
        <v>106.21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-247</v>
      </c>
      <c r="AA31" s="75">
        <f>STOA!I31</f>
        <v>329.98</v>
      </c>
      <c r="AB31" s="75">
        <f>-STOA!O31</f>
        <v>0</v>
      </c>
      <c r="AC31">
        <f t="shared" si="0"/>
        <v>13.717522439579149</v>
      </c>
      <c r="AD31">
        <f t="shared" si="1"/>
        <v>1123.0457967300511</v>
      </c>
      <c r="AE31">
        <f>'IDT-1'!C31</f>
        <v>0</v>
      </c>
      <c r="AF31" s="24"/>
      <c r="AG31">
        <f t="shared" si="2"/>
        <v>1123.0457967300511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-9.0959999999999999E-2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705.58477790213612</v>
      </c>
      <c r="P32" s="36">
        <v>68.110000000000014</v>
      </c>
      <c r="Q32" s="36">
        <v>21.426597872678204</v>
      </c>
      <c r="R32" s="38">
        <v>25.5</v>
      </c>
      <c r="S32" s="38">
        <v>0</v>
      </c>
      <c r="T32" s="37">
        <f>SUMPRODUCT(LTA!J32:AN32,LTA!J$101:AN$101,LTA!J$104:AN$104)</f>
        <v>60.59</v>
      </c>
      <c r="U32" s="37">
        <f>SUMPRODUCT(LTA!J32:AN32,LTA!J$102:AN$102,LTA!J$104:AN$104)</f>
        <v>106.21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-262</v>
      </c>
      <c r="AA32" s="75">
        <f>STOA!I32</f>
        <v>329.98</v>
      </c>
      <c r="AB32" s="75">
        <f>-STOA!O32</f>
        <v>0</v>
      </c>
      <c r="AC32">
        <f t="shared" si="0"/>
        <v>13.94710312359943</v>
      </c>
      <c r="AD32">
        <f t="shared" si="1"/>
        <v>1120.0201824920957</v>
      </c>
      <c r="AE32">
        <f>'IDT-1'!C32</f>
        <v>0</v>
      </c>
      <c r="AF32" s="24"/>
      <c r="AG32">
        <f t="shared" si="2"/>
        <v>1120.0201824920957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-9.0959999999999999E-2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685.9701878658924</v>
      </c>
      <c r="P33" s="36">
        <v>68.110000000000014</v>
      </c>
      <c r="Q33" s="36">
        <v>22</v>
      </c>
      <c r="R33" s="38">
        <v>26.3</v>
      </c>
      <c r="S33" s="38">
        <v>0</v>
      </c>
      <c r="T33" s="37">
        <f>SUMPRODUCT(LTA!J33:AN33,LTA!J$101:AN$101,LTA!J$104:AN$104)</f>
        <v>70.39</v>
      </c>
      <c r="U33" s="37">
        <f>SUMPRODUCT(LTA!J33:AN33,LTA!J$102:AN$102,LTA!J$104:AN$104)</f>
        <v>106.21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-246</v>
      </c>
      <c r="AA33" s="75">
        <f>STOA!I33</f>
        <v>329.98</v>
      </c>
      <c r="AB33" s="75">
        <f>-STOA!O33</f>
        <v>0</v>
      </c>
      <c r="AC33">
        <f t="shared" si="0"/>
        <v>13.74065862156626</v>
      </c>
      <c r="AD33">
        <f t="shared" si="1"/>
        <v>1127.7854390852067</v>
      </c>
      <c r="AE33">
        <f>'IDT-1'!C33</f>
        <v>0</v>
      </c>
      <c r="AF33" s="24"/>
      <c r="AG33">
        <f t="shared" si="2"/>
        <v>1127.7854390852067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-9.0959999999999999E-2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685.9701878658924</v>
      </c>
      <c r="P34" s="36">
        <v>68.110000000000014</v>
      </c>
      <c r="Q34" s="36">
        <v>22</v>
      </c>
      <c r="R34" s="38">
        <v>26.3</v>
      </c>
      <c r="S34" s="38">
        <v>0</v>
      </c>
      <c r="T34" s="37">
        <f>SUMPRODUCT(LTA!J34:AN34,LTA!J$101:AN$101,LTA!J$104:AN$104)</f>
        <v>83.85</v>
      </c>
      <c r="U34" s="37">
        <f>SUMPRODUCT(LTA!J34:AN34,LTA!J$102:AN$102,LTA!J$104:AN$104)</f>
        <v>106.21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-271</v>
      </c>
      <c r="AA34" s="75">
        <f>STOA!I34</f>
        <v>329.98</v>
      </c>
      <c r="AB34" s="75">
        <f>-STOA!O34</f>
        <v>0</v>
      </c>
      <c r="AC34">
        <f t="shared" si="0"/>
        <v>14.065501564688486</v>
      </c>
      <c r="AD34">
        <f t="shared" si="1"/>
        <v>1115.9205961420846</v>
      </c>
      <c r="AE34">
        <f>'IDT-1'!C34</f>
        <v>0</v>
      </c>
      <c r="AF34" s="24"/>
      <c r="AG34">
        <f t="shared" si="2"/>
        <v>1115.9205961420846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-9.0959999999999999E-2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684.49915646739794</v>
      </c>
      <c r="P35" s="36">
        <v>68.110000000000014</v>
      </c>
      <c r="Q35" s="36">
        <v>22.91</v>
      </c>
      <c r="R35" s="38">
        <v>26.3</v>
      </c>
      <c r="S35" s="38">
        <v>0</v>
      </c>
      <c r="T35" s="37">
        <f>SUMPRODUCT(LTA!J35:AN35,LTA!J$101:AN$101,LTA!J$104:AN$104)</f>
        <v>98.07</v>
      </c>
      <c r="U35" s="37">
        <f>SUMPRODUCT(LTA!J35:AN35,LTA!J$102:AN$102,LTA!J$104:AN$104)</f>
        <v>106.21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-294</v>
      </c>
      <c r="AA35" s="75">
        <f>STOA!I35</f>
        <v>329.98</v>
      </c>
      <c r="AB35" s="75">
        <f>-STOA!O35</f>
        <v>0</v>
      </c>
      <c r="AC35">
        <f t="shared" si="0"/>
        <v>14.375073528613582</v>
      </c>
      <c r="AD35">
        <f t="shared" si="1"/>
        <v>1106.2699927796652</v>
      </c>
      <c r="AE35">
        <f>'IDT-1'!C35</f>
        <v>0</v>
      </c>
      <c r="AF35" s="24"/>
      <c r="AG35">
        <f t="shared" si="2"/>
        <v>1106.2699927796652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-9.0959999999999999E-2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684.36030339265824</v>
      </c>
      <c r="P36" s="36">
        <v>68.11</v>
      </c>
      <c r="Q36" s="36">
        <v>22.91</v>
      </c>
      <c r="R36" s="38">
        <v>26.3</v>
      </c>
      <c r="S36" s="38">
        <v>0</v>
      </c>
      <c r="T36" s="37">
        <f>SUMPRODUCT(LTA!J36:AN36,LTA!J$101:AN$101,LTA!J$104:AN$104)</f>
        <v>113.12</v>
      </c>
      <c r="U36" s="37">
        <f>SUMPRODUCT(LTA!J36:AN36,LTA!J$102:AN$102,LTA!J$104:AN$104)</f>
        <v>106.21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-324</v>
      </c>
      <c r="AA36" s="75">
        <f>STOA!I36</f>
        <v>329.98</v>
      </c>
      <c r="AB36" s="75">
        <f>-STOA!O36</f>
        <v>0</v>
      </c>
      <c r="AC36">
        <f t="shared" si="0"/>
        <v>14.75446189453244</v>
      </c>
      <c r="AD36">
        <f t="shared" si="1"/>
        <v>1090.8017513390066</v>
      </c>
      <c r="AE36">
        <f>'IDT-1'!C36</f>
        <v>0</v>
      </c>
      <c r="AF36" s="24"/>
      <c r="AG36">
        <f t="shared" si="2"/>
        <v>1090.8017513390066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-9.0959999999999999E-2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684.6779481502582</v>
      </c>
      <c r="P37" s="36">
        <v>68.11</v>
      </c>
      <c r="Q37" s="36">
        <v>22.91</v>
      </c>
      <c r="R37" s="38">
        <v>26.3</v>
      </c>
      <c r="S37" s="38">
        <v>0</v>
      </c>
      <c r="T37" s="37">
        <f>SUMPRODUCT(LTA!J37:AN37,LTA!J$101:AN$101,LTA!J$104:AN$104)</f>
        <v>129.26999999999998</v>
      </c>
      <c r="U37" s="37">
        <f>SUMPRODUCT(LTA!J37:AN37,LTA!J$102:AN$102,LTA!J$104:AN$104)</f>
        <v>106.21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-339</v>
      </c>
      <c r="AA37" s="75">
        <f>STOA!I37</f>
        <v>329.98</v>
      </c>
      <c r="AB37" s="75">
        <f>-STOA!O37</f>
        <v>0</v>
      </c>
      <c r="AC37">
        <f t="shared" si="0"/>
        <v>15.019857476369614</v>
      </c>
      <c r="AD37">
        <f t="shared" si="1"/>
        <v>1092.0040005147691</v>
      </c>
      <c r="AE37">
        <f>'IDT-1'!C37</f>
        <v>0</v>
      </c>
      <c r="AF37" s="24"/>
      <c r="AG37">
        <f t="shared" si="2"/>
        <v>1092.0040005147691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-9.0959999999999999E-2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684.6779481502582</v>
      </c>
      <c r="P38" s="36">
        <v>68.11</v>
      </c>
      <c r="Q38" s="36">
        <v>22.91</v>
      </c>
      <c r="R38" s="38">
        <v>26.3</v>
      </c>
      <c r="S38" s="38">
        <v>0</v>
      </c>
      <c r="T38" s="37">
        <f>SUMPRODUCT(LTA!J38:AN38,LTA!J$101:AN$101,LTA!J$104:AN$104)</f>
        <v>146.32999999999998</v>
      </c>
      <c r="U38" s="37">
        <f>SUMPRODUCT(LTA!J38:AN38,LTA!J$102:AN$102,LTA!J$104:AN$104)</f>
        <v>106.21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-359</v>
      </c>
      <c r="AA38" s="75">
        <f>STOA!I38</f>
        <v>329.98</v>
      </c>
      <c r="AB38" s="75">
        <f>-STOA!O38</f>
        <v>0</v>
      </c>
      <c r="AC38">
        <f t="shared" si="0"/>
        <v>15.332584630867398</v>
      </c>
      <c r="AD38">
        <f t="shared" si="1"/>
        <v>1088.7512733602716</v>
      </c>
      <c r="AE38">
        <f>'IDT-1'!C38</f>
        <v>0</v>
      </c>
      <c r="AF38" s="24"/>
      <c r="AG38">
        <f t="shared" si="2"/>
        <v>1088.7512733602716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-0.15917999999999999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683.76601809689055</v>
      </c>
      <c r="P39" s="36">
        <v>68.11</v>
      </c>
      <c r="Q39" s="36">
        <v>22.91</v>
      </c>
      <c r="R39" s="38">
        <v>26.3</v>
      </c>
      <c r="S39" s="38">
        <v>0</v>
      </c>
      <c r="T39" s="37">
        <f>SUMPRODUCT(LTA!J39:AN39,LTA!J$101:AN$101,LTA!J$104:AN$104)</f>
        <v>157.06</v>
      </c>
      <c r="U39" s="37">
        <f>SUMPRODUCT(LTA!J39:AN39,LTA!J$102:AN$102,LTA!J$104:AN$104)</f>
        <v>106.21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-329</v>
      </c>
      <c r="AA39" s="75">
        <f>STOA!I39</f>
        <v>329.98</v>
      </c>
      <c r="AB39" s="75">
        <f>-STOA!O39</f>
        <v>0</v>
      </c>
      <c r="AC39">
        <f t="shared" si="0"/>
        <v>15.161499589052429</v>
      </c>
      <c r="AD39">
        <f t="shared" si="1"/>
        <v>1128.6722083487189</v>
      </c>
      <c r="AE39">
        <f>'IDT-1'!C39</f>
        <v>0</v>
      </c>
      <c r="AF39" s="24"/>
      <c r="AG39">
        <f t="shared" si="2"/>
        <v>1128.6722083487189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-0.15917999999999999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683.76417586761727</v>
      </c>
      <c r="P40" s="36">
        <v>68.11</v>
      </c>
      <c r="Q40" s="36">
        <v>22.91</v>
      </c>
      <c r="R40" s="38">
        <v>26.3</v>
      </c>
      <c r="S40" s="38">
        <v>0</v>
      </c>
      <c r="T40" s="37">
        <f>SUMPRODUCT(LTA!J40:AN40,LTA!J$101:AN$101,LTA!J$104:AN$104)</f>
        <v>171.09</v>
      </c>
      <c r="U40" s="37">
        <f>SUMPRODUCT(LTA!J40:AN40,LTA!J$102:AN$102,LTA!J$104:AN$104)</f>
        <v>106.21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-319</v>
      </c>
      <c r="AA40" s="75">
        <f>STOA!I40</f>
        <v>329.98</v>
      </c>
      <c r="AB40" s="75">
        <f>-STOA!O40</f>
        <v>0</v>
      </c>
      <c r="AC40">
        <f t="shared" si="0"/>
        <v>15.194624537077642</v>
      </c>
      <c r="AD40">
        <f t="shared" si="1"/>
        <v>1152.6672411714203</v>
      </c>
      <c r="AE40">
        <f>'IDT-1'!C40</f>
        <v>0</v>
      </c>
      <c r="AF40" s="24"/>
      <c r="AG40">
        <f t="shared" si="2"/>
        <v>1152.6672411714203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-0.15917999999999999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703.17354730663726</v>
      </c>
      <c r="P41" s="36">
        <v>68.109999999999985</v>
      </c>
      <c r="Q41" s="36">
        <v>22.91</v>
      </c>
      <c r="R41" s="38">
        <v>26.3</v>
      </c>
      <c r="S41" s="38">
        <v>0</v>
      </c>
      <c r="T41" s="37">
        <f>SUMPRODUCT(LTA!J41:AN41,LTA!J$101:AN$101,LTA!J$104:AN$104)</f>
        <v>183.1</v>
      </c>
      <c r="U41" s="37">
        <f>SUMPRODUCT(LTA!J41:AN41,LTA!J$102:AN$102,LTA!J$104:AN$104)</f>
        <v>106.21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-304</v>
      </c>
      <c r="AA41" s="75">
        <f>STOA!I41</f>
        <v>329.98</v>
      </c>
      <c r="AB41" s="75">
        <f>-STOA!O41</f>
        <v>0</v>
      </c>
      <c r="AC41">
        <f t="shared" si="0"/>
        <v>15.331479891292075</v>
      </c>
      <c r="AD41">
        <f t="shared" si="1"/>
        <v>1198.9497572562259</v>
      </c>
      <c r="AE41">
        <f>'IDT-1'!C41</f>
        <v>0</v>
      </c>
      <c r="AF41" s="24"/>
      <c r="AG41">
        <f t="shared" si="2"/>
        <v>1198.9497572562259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-0.15917999999999999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704.56450267742684</v>
      </c>
      <c r="P42" s="36">
        <v>68.11</v>
      </c>
      <c r="Q42" s="36">
        <v>22.91</v>
      </c>
      <c r="R42" s="38">
        <v>26.3</v>
      </c>
      <c r="S42" s="38">
        <v>0</v>
      </c>
      <c r="T42" s="37">
        <f>SUMPRODUCT(LTA!J42:AN42,LTA!J$101:AN$101,LTA!J$104:AN$104)</f>
        <v>195.55</v>
      </c>
      <c r="U42" s="37">
        <f>SUMPRODUCT(LTA!J42:AN42,LTA!J$102:AN$102,LTA!J$104:AN$104)</f>
        <v>106.21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-299</v>
      </c>
      <c r="AA42" s="75">
        <f>STOA!I42</f>
        <v>329.98</v>
      </c>
      <c r="AB42" s="75">
        <f>-STOA!O42</f>
        <v>0</v>
      </c>
      <c r="AC42">
        <f t="shared" si="0"/>
        <v>15.405388127782262</v>
      </c>
      <c r="AD42">
        <f t="shared" si="1"/>
        <v>1217.7168043905253</v>
      </c>
      <c r="AE42">
        <f>'IDT-1'!C42</f>
        <v>0</v>
      </c>
      <c r="AF42" s="24"/>
      <c r="AG42">
        <f t="shared" si="2"/>
        <v>1217.7168043905253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-0.15917999999999999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705.2674335802933</v>
      </c>
      <c r="P43" s="36">
        <v>68.109999999999985</v>
      </c>
      <c r="Q43" s="36">
        <v>22.003248191348</v>
      </c>
      <c r="R43" s="38">
        <v>26.3</v>
      </c>
      <c r="S43" s="38">
        <v>0</v>
      </c>
      <c r="T43" s="37">
        <f>SUMPRODUCT(LTA!J43:AN43,LTA!J$101:AN$101,LTA!J$104:AN$104)</f>
        <v>205.97</v>
      </c>
      <c r="U43" s="37">
        <f>SUMPRODUCT(LTA!J43:AN43,LTA!J$102:AN$102,LTA!J$104:AN$104)</f>
        <v>106.21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-294</v>
      </c>
      <c r="AA43" s="75">
        <f>STOA!I43</f>
        <v>329.98</v>
      </c>
      <c r="AB43" s="75">
        <f>-STOA!O43</f>
        <v>0</v>
      </c>
      <c r="AC43">
        <f t="shared" si="0"/>
        <v>16.085613072915898</v>
      </c>
      <c r="AD43">
        <f t="shared" si="1"/>
        <v>1157.4227585396061</v>
      </c>
      <c r="AE43">
        <f>'IDT-1'!C43</f>
        <v>0</v>
      </c>
      <c r="AF43" s="24"/>
      <c r="AG43">
        <f t="shared" si="2"/>
        <v>1157.4227585396061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-0.15917999999999999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709.40573986763548</v>
      </c>
      <c r="P44" s="36">
        <v>68.109999999999985</v>
      </c>
      <c r="Q44" s="36">
        <v>22.91</v>
      </c>
      <c r="R44" s="38">
        <v>26.3</v>
      </c>
      <c r="S44" s="38">
        <v>0</v>
      </c>
      <c r="T44" s="37">
        <f>SUMPRODUCT(LTA!J44:AN44,LTA!J$101:AN$101,LTA!J$104:AN$104)</f>
        <v>214.86</v>
      </c>
      <c r="U44" s="37">
        <f>SUMPRODUCT(LTA!J44:AN44,LTA!J$102:AN$102,LTA!J$104:AN$104)</f>
        <v>106.21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-279</v>
      </c>
      <c r="AA44" s="75">
        <f>STOA!I44</f>
        <v>329.98</v>
      </c>
      <c r="AB44" s="75">
        <f>-STOA!O44</f>
        <v>0</v>
      </c>
      <c r="AC44">
        <f t="shared" si="0"/>
        <v>16.117955983673355</v>
      </c>
      <c r="AD44">
        <f t="shared" si="1"/>
        <v>1181.3254737248431</v>
      </c>
      <c r="AE44">
        <f>'IDT-1'!C44</f>
        <v>0</v>
      </c>
      <c r="AF44" s="24"/>
      <c r="AG44">
        <f t="shared" si="2"/>
        <v>1181.3254737248431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-0.15917999999999999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685.43749709928557</v>
      </c>
      <c r="P45" s="36">
        <v>68.109999999999985</v>
      </c>
      <c r="Q45" s="36">
        <v>22.91</v>
      </c>
      <c r="R45" s="38">
        <v>26.3</v>
      </c>
      <c r="S45" s="38">
        <v>0</v>
      </c>
      <c r="T45" s="37">
        <f>SUMPRODUCT(LTA!J45:AN45,LTA!J$101:AN$101,LTA!J$104:AN$104)</f>
        <v>223.72</v>
      </c>
      <c r="U45" s="37">
        <f>SUMPRODUCT(LTA!J45:AN45,LTA!J$102:AN$102,LTA!J$104:AN$104)</f>
        <v>106.21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-264</v>
      </c>
      <c r="AA45" s="75">
        <f>STOA!I45</f>
        <v>329.98</v>
      </c>
      <c r="AB45" s="75">
        <f>-STOA!O45</f>
        <v>0</v>
      </c>
      <c r="AC45">
        <f t="shared" si="0"/>
        <v>16.372248842039227</v>
      </c>
      <c r="AD45">
        <f t="shared" si="1"/>
        <v>1120.9629380981271</v>
      </c>
      <c r="AE45">
        <f>'IDT-1'!C45</f>
        <v>0</v>
      </c>
      <c r="AF45" s="24"/>
      <c r="AG45">
        <f t="shared" si="2"/>
        <v>1120.9629380981271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-140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-0.15917999999999999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685.43459881151</v>
      </c>
      <c r="P46" s="36">
        <v>68.109999999999985</v>
      </c>
      <c r="Q46" s="36">
        <v>22.91</v>
      </c>
      <c r="R46" s="38">
        <v>26.3</v>
      </c>
      <c r="S46" s="38">
        <v>0</v>
      </c>
      <c r="T46" s="37">
        <f>SUMPRODUCT(LTA!J46:AN46,LTA!J$101:AN$101,LTA!J$104:AN$104)</f>
        <v>229.95000000000002</v>
      </c>
      <c r="U46" s="37">
        <f>SUMPRODUCT(LTA!J46:AN46,LTA!J$102:AN$102,LTA!J$104:AN$104)</f>
        <v>106.21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-256</v>
      </c>
      <c r="AA46" s="75">
        <f>STOA!I46</f>
        <v>329.98</v>
      </c>
      <c r="AB46" s="75">
        <f>-STOA!O46</f>
        <v>0</v>
      </c>
      <c r="AC46">
        <f t="shared" si="0"/>
        <v>16.229719868749463</v>
      </c>
      <c r="AD46">
        <f t="shared" si="1"/>
        <v>1150.3325687836411</v>
      </c>
      <c r="AE46">
        <f>'IDT-1'!C46</f>
        <v>0</v>
      </c>
      <c r="AF46" s="24"/>
      <c r="AG46">
        <f t="shared" si="2"/>
        <v>1150.3325687836411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-0.15917999999999999</v>
      </c>
      <c r="F47">
        <f>GT_Spot!Q47</f>
        <v>0</v>
      </c>
      <c r="G47">
        <f>PPCL_NG!Q47</f>
        <v>24.17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677.30522749340412</v>
      </c>
      <c r="P47" s="36">
        <v>67.63</v>
      </c>
      <c r="Q47" s="36">
        <v>14.562539682539684</v>
      </c>
      <c r="R47" s="38">
        <v>26.3</v>
      </c>
      <c r="S47" s="38">
        <v>0</v>
      </c>
      <c r="T47" s="37">
        <f>SUMPRODUCT(LTA!J47:AN47,LTA!J$101:AN$101,LTA!J$104:AN$104)</f>
        <v>236.03</v>
      </c>
      <c r="U47" s="37">
        <f>SUMPRODUCT(LTA!J47:AN47,LTA!J$102:AN$102,LTA!J$104:AN$104)</f>
        <v>77.399999999999991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-244</v>
      </c>
      <c r="AA47" s="75">
        <f>STOA!I47</f>
        <v>329.98</v>
      </c>
      <c r="AB47" s="75">
        <f>-STOA!O47</f>
        <v>0</v>
      </c>
      <c r="AC47">
        <f t="shared" si="0"/>
        <v>16.175898687932044</v>
      </c>
      <c r="AD47">
        <f t="shared" si="1"/>
        <v>1077.6995583288926</v>
      </c>
      <c r="AE47">
        <f>'IDT-1'!C47</f>
        <v>0</v>
      </c>
      <c r="AF47" s="24"/>
      <c r="AG47">
        <f t="shared" si="2"/>
        <v>1077.6995583288926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-170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-0.15917999999999999</v>
      </c>
      <c r="F48">
        <f>GT_Spot!Q48</f>
        <v>0</v>
      </c>
      <c r="G48">
        <f>PPCL_NG!Q48</f>
        <v>24.17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677.18462315779595</v>
      </c>
      <c r="P48" s="36">
        <v>67.299999999999983</v>
      </c>
      <c r="Q48" s="36">
        <v>14.562539682539684</v>
      </c>
      <c r="R48" s="38">
        <v>26.3</v>
      </c>
      <c r="S48" s="38">
        <v>0</v>
      </c>
      <c r="T48" s="37">
        <f>SUMPRODUCT(LTA!J48:AN48,LTA!J$101:AN$101,LTA!J$104:AN$104)</f>
        <v>238.16</v>
      </c>
      <c r="U48" s="37">
        <f>SUMPRODUCT(LTA!J48:AN48,LTA!J$102:AN$102,LTA!J$104:AN$104)</f>
        <v>58.980000000000004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-239</v>
      </c>
      <c r="AA48" s="75">
        <f>STOA!I48</f>
        <v>329.98</v>
      </c>
      <c r="AB48" s="75">
        <f>-STOA!O48</f>
        <v>0</v>
      </c>
      <c r="AC48">
        <f t="shared" si="0"/>
        <v>15.865854457015157</v>
      </c>
      <c r="AD48">
        <f t="shared" si="1"/>
        <v>1081.2689982242011</v>
      </c>
      <c r="AE48">
        <f>'IDT-1'!C48</f>
        <v>0</v>
      </c>
      <c r="AF48" s="24"/>
      <c r="AG48">
        <f t="shared" si="2"/>
        <v>1081.2689982242011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-155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-0.15917999999999999</v>
      </c>
      <c r="F49">
        <f>GT_Spot!Q49</f>
        <v>0</v>
      </c>
      <c r="G49">
        <f>PPCL_NG!Q49</f>
        <v>24.17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675.59918048750933</v>
      </c>
      <c r="P49" s="36">
        <v>54.9</v>
      </c>
      <c r="Q49" s="36">
        <v>14.562539682539684</v>
      </c>
      <c r="R49" s="38">
        <v>26.3</v>
      </c>
      <c r="S49" s="38">
        <v>0</v>
      </c>
      <c r="T49" s="37">
        <f>SUMPRODUCT(LTA!J49:AN49,LTA!J$101:AN$101,LTA!J$104:AN$104)</f>
        <v>238.16</v>
      </c>
      <c r="U49" s="37">
        <f>SUMPRODUCT(LTA!J49:AN49,LTA!J$102:AN$102,LTA!J$104:AN$104)</f>
        <v>58.980000000000004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-224</v>
      </c>
      <c r="AA49" s="75">
        <f>STOA!I49</f>
        <v>329.98</v>
      </c>
      <c r="AB49" s="75">
        <f>-STOA!O49</f>
        <v>0</v>
      </c>
      <c r="AC49">
        <f t="shared" si="0"/>
        <v>15.240107275091406</v>
      </c>
      <c r="AD49">
        <f t="shared" si="1"/>
        <v>1127.9093027358383</v>
      </c>
      <c r="AE49">
        <f>'IDT-1'!C49</f>
        <v>0</v>
      </c>
      <c r="AF49" s="24"/>
      <c r="AG49">
        <f t="shared" si="2"/>
        <v>1127.9093027358383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-110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-0.15917999999999999</v>
      </c>
      <c r="F50">
        <f>GT_Spot!Q50</f>
        <v>0</v>
      </c>
      <c r="G50">
        <f>PPCL_NG!Q50</f>
        <v>24.17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675.59918048750933</v>
      </c>
      <c r="P50" s="36">
        <v>42.359999999999992</v>
      </c>
      <c r="Q50" s="36">
        <v>14.562539682539684</v>
      </c>
      <c r="R50" s="38">
        <v>26.3</v>
      </c>
      <c r="S50" s="38">
        <v>0</v>
      </c>
      <c r="T50" s="37">
        <f>SUMPRODUCT(LTA!J50:AN50,LTA!J$101:AN$101,LTA!J$104:AN$104)</f>
        <v>240.16</v>
      </c>
      <c r="U50" s="37">
        <f>SUMPRODUCT(LTA!J50:AN50,LTA!J$102:AN$102,LTA!J$104:AN$104)</f>
        <v>58.980000000000004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-219</v>
      </c>
      <c r="AA50" s="75">
        <f>STOA!I50</f>
        <v>329.98</v>
      </c>
      <c r="AB50" s="75">
        <f>-STOA!O50</f>
        <v>0</v>
      </c>
      <c r="AC50">
        <f t="shared" si="0"/>
        <v>14.939792331969178</v>
      </c>
      <c r="AD50">
        <f t="shared" si="1"/>
        <v>1142.6696176789605</v>
      </c>
      <c r="AE50">
        <f>'IDT-1'!C50</f>
        <v>0</v>
      </c>
      <c r="AF50" s="24"/>
      <c r="AG50">
        <f t="shared" si="2"/>
        <v>1142.6696176789605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-0.15917999999999999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675.98801769651868</v>
      </c>
      <c r="P51" s="36">
        <v>34</v>
      </c>
      <c r="Q51" s="36">
        <v>14.562539682539684</v>
      </c>
      <c r="R51" s="38">
        <v>26.3</v>
      </c>
      <c r="S51" s="38">
        <v>0</v>
      </c>
      <c r="T51" s="37">
        <f>SUMPRODUCT(LTA!J51:AN51,LTA!J$101:AN$101,LTA!J$104:AN$104)</f>
        <v>239.16</v>
      </c>
      <c r="U51" s="37">
        <f>SUMPRODUCT(LTA!J51:AN51,LTA!J$102:AN$102,LTA!J$104:AN$104)</f>
        <v>58.980000000000004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-204</v>
      </c>
      <c r="AA51" s="75">
        <f>STOA!I51</f>
        <v>329.98</v>
      </c>
      <c r="AB51" s="75">
        <f>-STOA!O51</f>
        <v>0</v>
      </c>
      <c r="AC51">
        <f t="shared" si="0"/>
        <v>14.525588255529295</v>
      </c>
      <c r="AD51">
        <f t="shared" si="1"/>
        <v>1174.1126589644098</v>
      </c>
      <c r="AE51">
        <f>'IDT-1'!C51</f>
        <v>0</v>
      </c>
      <c r="AF51" s="24"/>
      <c r="AG51">
        <f t="shared" si="2"/>
        <v>1174.1126589644098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-65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-0.15917999999999999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675.98801769651868</v>
      </c>
      <c r="P52" s="36">
        <v>32.649999999999991</v>
      </c>
      <c r="Q52" s="36">
        <v>14.562539682539684</v>
      </c>
      <c r="R52" s="38">
        <v>26.3</v>
      </c>
      <c r="S52" s="38">
        <v>0</v>
      </c>
      <c r="T52" s="37">
        <f>SUMPRODUCT(LTA!J52:AN52,LTA!J$101:AN$101,LTA!J$104:AN$104)</f>
        <v>239.16</v>
      </c>
      <c r="U52" s="37">
        <f>SUMPRODUCT(LTA!J52:AN52,LTA!J$102:AN$102,LTA!J$104:AN$104)</f>
        <v>58.980000000000004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-194</v>
      </c>
      <c r="AA52" s="75">
        <f>STOA!I52</f>
        <v>329.98</v>
      </c>
      <c r="AB52" s="75">
        <f>-STOA!O52</f>
        <v>0</v>
      </c>
      <c r="AC52">
        <f t="shared" si="0"/>
        <v>14.302469312407068</v>
      </c>
      <c r="AD52">
        <f t="shared" si="1"/>
        <v>1197.9857779075319</v>
      </c>
      <c r="AE52">
        <f>'IDT-1'!C52</f>
        <v>0</v>
      </c>
      <c r="AF52" s="24"/>
      <c r="AG52">
        <f t="shared" si="2"/>
        <v>1197.9857779075319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-0.15917999999999999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675.98739254928444</v>
      </c>
      <c r="P53" s="36">
        <v>32.649999999999991</v>
      </c>
      <c r="Q53" s="36">
        <v>14.562539682539684</v>
      </c>
      <c r="R53" s="38">
        <v>26.3</v>
      </c>
      <c r="S53" s="38">
        <v>0</v>
      </c>
      <c r="T53" s="37">
        <f>SUMPRODUCT(LTA!J53:AN53,LTA!J$101:AN$101,LTA!J$104:AN$104)</f>
        <v>236.16</v>
      </c>
      <c r="U53" s="37">
        <f>SUMPRODUCT(LTA!J53:AN53,LTA!J$102:AN$102,LTA!J$104:AN$104)</f>
        <v>58.980000000000004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-189</v>
      </c>
      <c r="AA53" s="75">
        <f>STOA!I53</f>
        <v>329.98</v>
      </c>
      <c r="AB53" s="75">
        <f>-STOA!O53</f>
        <v>0</v>
      </c>
      <c r="AC53">
        <f t="shared" si="0"/>
        <v>13.811350386301401</v>
      </c>
      <c r="AD53">
        <f t="shared" si="1"/>
        <v>1250.4762716864034</v>
      </c>
      <c r="AE53">
        <f>'IDT-1'!C53</f>
        <v>0</v>
      </c>
      <c r="AF53" s="24"/>
      <c r="AG53">
        <f t="shared" si="2"/>
        <v>1250.4762716864034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-0.15917999999999999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675.98739254928444</v>
      </c>
      <c r="P54" s="36">
        <v>32.649999999999991</v>
      </c>
      <c r="Q54" s="36">
        <v>14.562539682539684</v>
      </c>
      <c r="R54" s="38">
        <v>26.3</v>
      </c>
      <c r="S54" s="38">
        <v>0</v>
      </c>
      <c r="T54" s="37">
        <f>SUMPRODUCT(LTA!J54:AN54,LTA!J$101:AN$101,LTA!J$104:AN$104)</f>
        <v>235.42000000000002</v>
      </c>
      <c r="U54" s="37">
        <f>SUMPRODUCT(LTA!J54:AN54,LTA!J$102:AN$102,LTA!J$104:AN$104)</f>
        <v>58.980000000000004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-184</v>
      </c>
      <c r="AA54" s="75">
        <f>STOA!I54</f>
        <v>329.98</v>
      </c>
      <c r="AB54" s="75">
        <f>-STOA!O54</f>
        <v>0</v>
      </c>
      <c r="AC54">
        <f t="shared" si="0"/>
        <v>13.762778597676954</v>
      </c>
      <c r="AD54">
        <f t="shared" si="1"/>
        <v>1254.7848434750279</v>
      </c>
      <c r="AE54">
        <f>'IDT-1'!C54</f>
        <v>0</v>
      </c>
      <c r="AF54" s="24"/>
      <c r="AG54">
        <f t="shared" si="2"/>
        <v>1254.7848434750279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-0.15917999999999999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677.55787158134638</v>
      </c>
      <c r="P55" s="36">
        <v>32.649999999999991</v>
      </c>
      <c r="Q55" s="36">
        <v>14.562539682539684</v>
      </c>
      <c r="R55" s="38">
        <v>26.3</v>
      </c>
      <c r="S55" s="38">
        <v>0</v>
      </c>
      <c r="T55" s="37">
        <f>SUMPRODUCT(LTA!J55:AN55,LTA!J$101:AN$101,LTA!J$104:AN$104)</f>
        <v>236.86</v>
      </c>
      <c r="U55" s="37">
        <f>SUMPRODUCT(LTA!J55:AN55,LTA!J$102:AN$102,LTA!J$104:AN$104)</f>
        <v>58.980000000000004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-179</v>
      </c>
      <c r="AA55" s="75">
        <f>STOA!I55</f>
        <v>329.98</v>
      </c>
      <c r="AB55" s="75">
        <f>-STOA!O55</f>
        <v>0</v>
      </c>
      <c r="AC55">
        <f t="shared" si="0"/>
        <v>13.74571083292183</v>
      </c>
      <c r="AD55">
        <f t="shared" si="1"/>
        <v>1262.8123902718448</v>
      </c>
      <c r="AE55">
        <f>'IDT-1'!C55</f>
        <v>0</v>
      </c>
      <c r="AF55" s="24"/>
      <c r="AG55">
        <f t="shared" si="2"/>
        <v>1262.8123902718448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-0.15917999999999999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677.55787158134638</v>
      </c>
      <c r="P56" s="36">
        <v>32.649999999999991</v>
      </c>
      <c r="Q56" s="36">
        <v>14.562539682539684</v>
      </c>
      <c r="R56" s="38">
        <v>26.3</v>
      </c>
      <c r="S56" s="38">
        <v>0</v>
      </c>
      <c r="T56" s="37">
        <f>SUMPRODUCT(LTA!J56:AN56,LTA!J$101:AN$101,LTA!J$104:AN$104)</f>
        <v>236.50000000000003</v>
      </c>
      <c r="U56" s="37">
        <f>SUMPRODUCT(LTA!J56:AN56,LTA!J$102:AN$102,LTA!J$104:AN$104)</f>
        <v>58.980000000000004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-180</v>
      </c>
      <c r="AA56" s="75">
        <f>STOA!I56</f>
        <v>329.98</v>
      </c>
      <c r="AB56" s="75">
        <f>-STOA!O56</f>
        <v>0</v>
      </c>
      <c r="AC56">
        <f t="shared" si="0"/>
        <v>13.751157990646721</v>
      </c>
      <c r="AD56">
        <f t="shared" si="1"/>
        <v>1261.4469431141199</v>
      </c>
      <c r="AE56">
        <f>'IDT-1'!C56</f>
        <v>0</v>
      </c>
      <c r="AF56" s="24"/>
      <c r="AG56">
        <f t="shared" si="2"/>
        <v>1261.4469431141199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-0.15917999999999999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676.45534691658463</v>
      </c>
      <c r="P57" s="36">
        <v>68.11</v>
      </c>
      <c r="Q57" s="36">
        <v>14.562539682539684</v>
      </c>
      <c r="R57" s="38">
        <v>26.3</v>
      </c>
      <c r="S57" s="38">
        <v>0</v>
      </c>
      <c r="T57" s="37">
        <f>SUMPRODUCT(LTA!J57:AN57,LTA!J$101:AN$101,LTA!J$104:AN$104)</f>
        <v>235.32000000000002</v>
      </c>
      <c r="U57" s="37">
        <f>SUMPRODUCT(LTA!J57:AN57,LTA!J$102:AN$102,LTA!J$104:AN$104)</f>
        <v>58.980000000000004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-174</v>
      </c>
      <c r="AA57" s="75">
        <f>STOA!I57</f>
        <v>329.98</v>
      </c>
      <c r="AB57" s="75">
        <f>-STOA!O57</f>
        <v>0</v>
      </c>
      <c r="AC57">
        <f t="shared" si="0"/>
        <v>13.977593837113387</v>
      </c>
      <c r="AD57">
        <f t="shared" si="1"/>
        <v>1300.2279826028916</v>
      </c>
      <c r="AE57">
        <f>'IDT-1'!C57</f>
        <v>0</v>
      </c>
      <c r="AF57" s="24"/>
      <c r="AG57">
        <f t="shared" si="2"/>
        <v>1300.2279826028916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-0.15917999999999999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676.45534691658463</v>
      </c>
      <c r="P58" s="36">
        <v>68.11</v>
      </c>
      <c r="Q58" s="36">
        <v>14.562539682539684</v>
      </c>
      <c r="R58" s="38">
        <v>26.3</v>
      </c>
      <c r="S58" s="38">
        <v>0</v>
      </c>
      <c r="T58" s="37">
        <f>SUMPRODUCT(LTA!J58:AN58,LTA!J$101:AN$101,LTA!J$104:AN$104)</f>
        <v>233.20000000000002</v>
      </c>
      <c r="U58" s="37">
        <f>SUMPRODUCT(LTA!J58:AN58,LTA!J$102:AN$102,LTA!J$104:AN$104)</f>
        <v>58.980000000000004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-149</v>
      </c>
      <c r="AA58" s="75">
        <f>STOA!I58</f>
        <v>329.98</v>
      </c>
      <c r="AB58" s="75">
        <f>-STOA!O58</f>
        <v>0</v>
      </c>
      <c r="AC58">
        <f t="shared" si="0"/>
        <v>13.748006893991159</v>
      </c>
      <c r="AD58">
        <f t="shared" si="1"/>
        <v>1323.3375695460138</v>
      </c>
      <c r="AE58">
        <f>'IDT-1'!C58</f>
        <v>0</v>
      </c>
      <c r="AF58" s="24"/>
      <c r="AG58">
        <f t="shared" si="2"/>
        <v>1323.3375695460138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-0.15917999999999999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676.45534691658463</v>
      </c>
      <c r="P59" s="36">
        <v>68.11</v>
      </c>
      <c r="Q59" s="36">
        <v>14.562539682539684</v>
      </c>
      <c r="R59" s="38">
        <v>26.3</v>
      </c>
      <c r="S59" s="38">
        <v>0</v>
      </c>
      <c r="T59" s="37">
        <f>SUMPRODUCT(LTA!J59:AN59,LTA!J$101:AN$101,LTA!J$104:AN$104)</f>
        <v>229.36</v>
      </c>
      <c r="U59" s="37">
        <f>SUMPRODUCT(LTA!J59:AN59,LTA!J$102:AN$102,LTA!J$104:AN$104)</f>
        <v>58.980000000000004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-126</v>
      </c>
      <c r="AA59" s="75">
        <f>STOA!I59</f>
        <v>329.98</v>
      </c>
      <c r="AB59" s="75">
        <f>-STOA!O59</f>
        <v>0</v>
      </c>
      <c r="AC59">
        <f t="shared" si="0"/>
        <v>13.520914266318712</v>
      </c>
      <c r="AD59">
        <f t="shared" si="1"/>
        <v>1342.7246621736865</v>
      </c>
      <c r="AE59">
        <f>'IDT-1'!C59</f>
        <v>0</v>
      </c>
      <c r="AF59" s="24"/>
      <c r="AG59">
        <f t="shared" si="2"/>
        <v>1342.7246621736865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-0.15917999999999999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676.45521134252101</v>
      </c>
      <c r="P60" s="36">
        <v>68.11</v>
      </c>
      <c r="Q60" s="36">
        <v>14.562539682539684</v>
      </c>
      <c r="R60" s="38">
        <v>26.3</v>
      </c>
      <c r="S60" s="38">
        <v>0</v>
      </c>
      <c r="T60" s="37">
        <f>SUMPRODUCT(LTA!J60:AN60,LTA!J$101:AN$101,LTA!J$104:AN$104)</f>
        <v>225.63000000000002</v>
      </c>
      <c r="U60" s="37">
        <f>SUMPRODUCT(LTA!J60:AN60,LTA!J$102:AN$102,LTA!J$104:AN$104)</f>
        <v>58.980000000000004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-96</v>
      </c>
      <c r="AA60" s="75">
        <f>STOA!I60</f>
        <v>329.98</v>
      </c>
      <c r="AB60" s="75">
        <f>-STOA!O60</f>
        <v>0</v>
      </c>
      <c r="AC60">
        <f t="shared" si="0"/>
        <v>13.235446395749905</v>
      </c>
      <c r="AD60">
        <f t="shared" si="1"/>
        <v>1369.2799944701915</v>
      </c>
      <c r="AE60">
        <f>'IDT-1'!C60</f>
        <v>0</v>
      </c>
      <c r="AF60" s="24"/>
      <c r="AG60">
        <f t="shared" si="2"/>
        <v>1369.2799944701915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-0.15917999999999999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676.44543047984473</v>
      </c>
      <c r="P61" s="36">
        <v>68.11</v>
      </c>
      <c r="Q61" s="36">
        <v>14.562539682539684</v>
      </c>
      <c r="R61" s="38">
        <v>26.3</v>
      </c>
      <c r="S61" s="38">
        <v>0</v>
      </c>
      <c r="T61" s="37">
        <f>SUMPRODUCT(LTA!J61:AN61,LTA!J$101:AN$101,LTA!J$104:AN$104)</f>
        <v>213.48000000000002</v>
      </c>
      <c r="U61" s="37">
        <f>SUMPRODUCT(LTA!J61:AN61,LTA!J$102:AN$102,LTA!J$104:AN$104)</f>
        <v>58.980000000000004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-66</v>
      </c>
      <c r="AA61" s="75">
        <f>STOA!I61</f>
        <v>329.98</v>
      </c>
      <c r="AB61" s="75">
        <f>-STOA!O61</f>
        <v>0</v>
      </c>
      <c r="AC61">
        <f t="shared" si="0"/>
        <v>12.879169504756753</v>
      </c>
      <c r="AD61">
        <f t="shared" si="1"/>
        <v>1387.4764904985086</v>
      </c>
      <c r="AE61">
        <f>'IDT-1'!C61</f>
        <v>0</v>
      </c>
      <c r="AF61" s="24"/>
      <c r="AG61">
        <f t="shared" si="2"/>
        <v>1387.4764904985086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-0.15917999999999999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677.59541052322868</v>
      </c>
      <c r="P62" s="36">
        <v>68.11</v>
      </c>
      <c r="Q62" s="36">
        <v>14.562539682539684</v>
      </c>
      <c r="R62" s="38">
        <v>26.3</v>
      </c>
      <c r="S62" s="38">
        <v>0</v>
      </c>
      <c r="T62" s="37">
        <f>SUMPRODUCT(LTA!J62:AN62,LTA!J$101:AN$101,LTA!J$104:AN$104)</f>
        <v>205.85</v>
      </c>
      <c r="U62" s="37">
        <f>SUMPRODUCT(LTA!J62:AN62,LTA!J$102:AN$102,LTA!J$104:AN$104)</f>
        <v>58.980000000000004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-46</v>
      </c>
      <c r="AA62" s="75">
        <f>STOA!I62</f>
        <v>329.98</v>
      </c>
      <c r="AB62" s="75">
        <f>-STOA!O62</f>
        <v>0</v>
      </c>
      <c r="AC62">
        <f t="shared" si="0"/>
        <v>12.655314182623396</v>
      </c>
      <c r="AD62">
        <f t="shared" si="1"/>
        <v>1401.2203258640257</v>
      </c>
      <c r="AE62">
        <f>'IDT-1'!C62</f>
        <v>0</v>
      </c>
      <c r="AF62" s="24"/>
      <c r="AG62">
        <f t="shared" si="2"/>
        <v>1401.2203258640257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-0.15917999999999999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677.5155200191391</v>
      </c>
      <c r="P63" s="36">
        <v>64.076679276571497</v>
      </c>
      <c r="Q63" s="36">
        <v>14.562539682539684</v>
      </c>
      <c r="R63" s="38">
        <v>26.3</v>
      </c>
      <c r="S63" s="38">
        <v>0</v>
      </c>
      <c r="T63" s="37">
        <f>SUMPRODUCT(LTA!J63:AN63,LTA!J$101:AN$101,LTA!J$104:AN$104)</f>
        <v>189.41</v>
      </c>
      <c r="U63" s="37">
        <f>SUMPRODUCT(LTA!J63:AN63,LTA!J$102:AN$102,LTA!J$104:AN$104)</f>
        <v>58.980000000000004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-31</v>
      </c>
      <c r="AA63" s="75">
        <f>STOA!I63</f>
        <v>329.98</v>
      </c>
      <c r="AB63" s="75">
        <f>-STOA!O63</f>
        <v>0</v>
      </c>
      <c r="AC63">
        <f t="shared" si="0"/>
        <v>12.355599842438908</v>
      </c>
      <c r="AD63">
        <f t="shared" si="1"/>
        <v>1395.9668289766921</v>
      </c>
      <c r="AE63">
        <f>'IDT-1'!C63</f>
        <v>0</v>
      </c>
      <c r="AF63" s="24"/>
      <c r="AG63">
        <f t="shared" si="2"/>
        <v>1395.9668289766921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-0.15917999999999999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677.5155200191391</v>
      </c>
      <c r="P64" s="36">
        <v>68.106679180887369</v>
      </c>
      <c r="Q64" s="36">
        <v>14.562539682539684</v>
      </c>
      <c r="R64" s="38">
        <v>26.3</v>
      </c>
      <c r="S64" s="38">
        <v>0</v>
      </c>
      <c r="T64" s="37">
        <f>SUMPRODUCT(LTA!J64:AN64,LTA!J$101:AN$101,LTA!J$104:AN$104)</f>
        <v>178.8</v>
      </c>
      <c r="U64" s="37">
        <f>SUMPRODUCT(LTA!J64:AN64,LTA!J$102:AN$102,LTA!J$104:AN$104)</f>
        <v>58.980000000000004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-26</v>
      </c>
      <c r="AA64" s="75">
        <f>STOA!I64</f>
        <v>329.98</v>
      </c>
      <c r="AB64" s="75">
        <f>-STOA!O64</f>
        <v>0</v>
      </c>
      <c r="AC64">
        <f t="shared" si="0"/>
        <v>12.257972053010716</v>
      </c>
      <c r="AD64">
        <f t="shared" si="1"/>
        <v>1394.4844566704362</v>
      </c>
      <c r="AE64">
        <f>'IDT-1'!C64</f>
        <v>0</v>
      </c>
      <c r="AF64" s="24"/>
      <c r="AG64">
        <f t="shared" si="2"/>
        <v>1394.4844566704362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-0.15917999999999999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677.43662939713909</v>
      </c>
      <c r="P65" s="36">
        <v>68.106679180887369</v>
      </c>
      <c r="Q65" s="36">
        <v>14.562539682539684</v>
      </c>
      <c r="R65" s="38">
        <v>26.3</v>
      </c>
      <c r="S65" s="38">
        <v>0</v>
      </c>
      <c r="T65" s="37">
        <f>SUMPRODUCT(LTA!J65:AN65,LTA!J$101:AN$101,LTA!J$104:AN$104)</f>
        <v>177.28</v>
      </c>
      <c r="U65" s="37">
        <f>SUMPRODUCT(LTA!J65:AN65,LTA!J$102:AN$102,LTA!J$104:AN$104)</f>
        <v>58.82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-21</v>
      </c>
      <c r="AA65" s="75">
        <f>STOA!I65</f>
        <v>329.98</v>
      </c>
      <c r="AB65" s="75">
        <f>-STOA!O65</f>
        <v>0</v>
      </c>
      <c r="AC65">
        <f t="shared" si="0"/>
        <v>12.20084158316147</v>
      </c>
      <c r="AD65">
        <f t="shared" si="1"/>
        <v>1397.7826965182853</v>
      </c>
      <c r="AE65">
        <f>'IDT-1'!C65</f>
        <v>0</v>
      </c>
      <c r="AF65" s="24"/>
      <c r="AG65">
        <f t="shared" si="2"/>
        <v>1397.7826965182853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-0.15917999999999999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680.86365049441986</v>
      </c>
      <c r="P66" s="36">
        <v>68.106679180887369</v>
      </c>
      <c r="Q66" s="36">
        <v>14.562539682539684</v>
      </c>
      <c r="R66" s="38">
        <v>26.3</v>
      </c>
      <c r="S66" s="38">
        <v>0</v>
      </c>
      <c r="T66" s="37">
        <f>SUMPRODUCT(LTA!J66:AN66,LTA!J$101:AN$101,LTA!J$104:AN$104)</f>
        <v>168.18</v>
      </c>
      <c r="U66" s="37">
        <f>SUMPRODUCT(LTA!J66:AN66,LTA!J$102:AN$102,LTA!J$104:AN$104)</f>
        <v>59.980000000000004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-16</v>
      </c>
      <c r="AA66" s="75">
        <f>STOA!I66</f>
        <v>329.98</v>
      </c>
      <c r="AB66" s="75">
        <f>-STOA!O66</f>
        <v>0</v>
      </c>
      <c r="AC66">
        <f t="shared" si="0"/>
        <v>12.197623589090785</v>
      </c>
      <c r="AD66">
        <f t="shared" si="1"/>
        <v>1407.4451757687559</v>
      </c>
      <c r="AE66">
        <f>'IDT-1'!C66</f>
        <v>0</v>
      </c>
      <c r="AF66" s="24"/>
      <c r="AG66">
        <f t="shared" si="2"/>
        <v>1407.4451757687559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-0.15917999999999999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679.09951171543287</v>
      </c>
      <c r="P67" s="36">
        <v>68.106679180887369</v>
      </c>
      <c r="Q67" s="36">
        <v>11.542012907727194</v>
      </c>
      <c r="R67" s="38">
        <v>26.3</v>
      </c>
      <c r="S67" s="38">
        <v>0</v>
      </c>
      <c r="T67" s="37">
        <f>SUMPRODUCT(LTA!J67:AN67,LTA!J$101:AN$101,LTA!J$104:AN$104)</f>
        <v>161.46</v>
      </c>
      <c r="U67" s="37">
        <f>SUMPRODUCT(LTA!J67:AN67,LTA!J$102:AN$102,LTA!J$104:AN$104)</f>
        <v>62.32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</v>
      </c>
      <c r="AA67" s="75">
        <f>STOA!I67</f>
        <v>329.98</v>
      </c>
      <c r="AB67" s="75">
        <f>-STOA!O67</f>
        <v>0</v>
      </c>
      <c r="AC67">
        <f t="shared" si="0"/>
        <v>12.001237792477824</v>
      </c>
      <c r="AD67">
        <f t="shared" si="1"/>
        <v>1394.3046558524502</v>
      </c>
      <c r="AE67">
        <f>'IDT-1'!C67</f>
        <v>0</v>
      </c>
      <c r="AF67" s="24"/>
      <c r="AG67">
        <f t="shared" si="2"/>
        <v>1394.3046558524502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-0.15917999999999999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679.06365224943283</v>
      </c>
      <c r="P68" s="36">
        <v>68.106679180887369</v>
      </c>
      <c r="Q68" s="36">
        <v>11.542012907727194</v>
      </c>
      <c r="R68" s="38">
        <v>26.3</v>
      </c>
      <c r="S68" s="38">
        <v>0</v>
      </c>
      <c r="T68" s="37">
        <f>SUMPRODUCT(LTA!J68:AN68,LTA!J$101:AN$101,LTA!J$104:AN$104)</f>
        <v>150.16</v>
      </c>
      <c r="U68" s="37">
        <f>SUMPRODUCT(LTA!J68:AN68,LTA!J$102:AN$102,LTA!J$104:AN$104)</f>
        <v>62.82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-16</v>
      </c>
      <c r="AA68" s="75">
        <f>STOA!I68</f>
        <v>329.98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11.952572361587869</v>
      </c>
      <c r="AD68">
        <f t="shared" ref="AD68:AD98" si="4">SUM(B68:AB68,AI68:AV68)-AC68</f>
        <v>1378.5174618173401</v>
      </c>
      <c r="AE68">
        <f>'IDT-1'!C68</f>
        <v>0</v>
      </c>
      <c r="AF68" s="24"/>
      <c r="AG68">
        <f t="shared" ref="AG68:AG98" si="5">SUM(AD68:AF68)</f>
        <v>1378.5174618173401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-0.15917999999999999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675.98143055594471</v>
      </c>
      <c r="P69" s="36">
        <v>68.106963577192275</v>
      </c>
      <c r="Q69" s="36">
        <v>12.001566170712607</v>
      </c>
      <c r="R69" s="38">
        <v>23.38</v>
      </c>
      <c r="S69" s="38">
        <v>0</v>
      </c>
      <c r="T69" s="37">
        <f>SUMPRODUCT(LTA!J69:AN69,LTA!J$101:AN$101,LTA!J$104:AN$104)</f>
        <v>141.13999999999999</v>
      </c>
      <c r="U69" s="37">
        <f>SUMPRODUCT(LTA!J69:AN69,LTA!J$102:AN$102,LTA!J$104:AN$104)</f>
        <v>63.480000000000004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-16</v>
      </c>
      <c r="AA69" s="75">
        <f>STOA!I69</f>
        <v>329.98</v>
      </c>
      <c r="AB69" s="75">
        <f>-STOA!O69</f>
        <v>0</v>
      </c>
      <c r="AC69">
        <f t="shared" si="3"/>
        <v>11.835792335700607</v>
      </c>
      <c r="AD69">
        <f t="shared" si="4"/>
        <v>1364.7318578090296</v>
      </c>
      <c r="AE69">
        <f>'IDT-1'!C69</f>
        <v>0</v>
      </c>
      <c r="AF69" s="24"/>
      <c r="AG69">
        <f t="shared" si="5"/>
        <v>1364.7318578090296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-0.15917999999999999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677.37710168605565</v>
      </c>
      <c r="P70" s="36">
        <v>68.11</v>
      </c>
      <c r="Q70" s="36">
        <v>12.001566170712607</v>
      </c>
      <c r="R70" s="38">
        <v>20.189999999999998</v>
      </c>
      <c r="S70" s="38">
        <v>0</v>
      </c>
      <c r="T70" s="37">
        <f>SUMPRODUCT(LTA!J70:AN70,LTA!J$101:AN$101,LTA!J$104:AN$104)</f>
        <v>127.38</v>
      </c>
      <c r="U70" s="37">
        <f>SUMPRODUCT(LTA!J70:AN70,LTA!J$102:AN$102,LTA!J$104:AN$104)</f>
        <v>63.66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329.98</v>
      </c>
      <c r="AB70" s="75">
        <f>-STOA!O70</f>
        <v>0</v>
      </c>
      <c r="AC70">
        <f t="shared" si="3"/>
        <v>11.571134955546899</v>
      </c>
      <c r="AD70">
        <f t="shared" si="4"/>
        <v>1365.6252227421021</v>
      </c>
      <c r="AE70">
        <f>'IDT-1'!C70</f>
        <v>0</v>
      </c>
      <c r="AF70" s="24"/>
      <c r="AG70">
        <f t="shared" si="5"/>
        <v>1365.6252227421021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-0.15917999999999999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677.30509725784725</v>
      </c>
      <c r="P71" s="36">
        <v>68.11</v>
      </c>
      <c r="Q71" s="36">
        <v>12.001566170712607</v>
      </c>
      <c r="R71" s="38">
        <v>17.11</v>
      </c>
      <c r="S71" s="38">
        <v>0</v>
      </c>
      <c r="T71" s="37">
        <f>SUMPRODUCT(LTA!J71:AN71,LTA!J$101:AN$101,LTA!J$104:AN$104)</f>
        <v>117.61</v>
      </c>
      <c r="U71" s="37">
        <f>SUMPRODUCT(LTA!J71:AN71,LTA!J$102:AN$102,LTA!J$104:AN$104)</f>
        <v>64.319999999999993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-22</v>
      </c>
      <c r="AA71" s="75">
        <f>STOA!I71</f>
        <v>329.98</v>
      </c>
      <c r="AB71" s="75">
        <f>-STOA!O71</f>
        <v>0</v>
      </c>
      <c r="AC71">
        <f t="shared" si="3"/>
        <v>11.888439588297508</v>
      </c>
      <c r="AD71">
        <f t="shared" si="4"/>
        <v>1358.8959136811429</v>
      </c>
      <c r="AE71">
        <f>'IDT-1'!C71</f>
        <v>0</v>
      </c>
      <c r="AF71" s="24"/>
      <c r="AG71">
        <f t="shared" si="5"/>
        <v>1358.8959136811429</v>
      </c>
      <c r="AI71" s="34">
        <f>PXIL!I71</f>
        <v>0</v>
      </c>
      <c r="AJ71" s="34">
        <f>PXIL!O71</f>
        <v>0</v>
      </c>
      <c r="AK71" s="34">
        <f>RTM_IEX!I71</f>
        <v>27.85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-0.15917999999999999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677.30509725784725</v>
      </c>
      <c r="P72" s="36">
        <v>68.11</v>
      </c>
      <c r="Q72" s="36">
        <v>12.001566170712607</v>
      </c>
      <c r="R72" s="38">
        <v>13.12</v>
      </c>
      <c r="S72" s="38">
        <v>0</v>
      </c>
      <c r="T72" s="37">
        <f>SUMPRODUCT(LTA!J72:AN72,LTA!J$101:AN$101,LTA!J$104:AN$104)</f>
        <v>108.36</v>
      </c>
      <c r="U72" s="37">
        <f>SUMPRODUCT(LTA!J72:AN72,LTA!J$102:AN$102,LTA!J$104:AN$104)</f>
        <v>65.48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</v>
      </c>
      <c r="AA72" s="75">
        <f>STOA!I72</f>
        <v>329.98</v>
      </c>
      <c r="AB72" s="75">
        <f>-STOA!O72</f>
        <v>0</v>
      </c>
      <c r="AC72">
        <f t="shared" si="3"/>
        <v>11.504648433799728</v>
      </c>
      <c r="AD72">
        <f t="shared" si="4"/>
        <v>1353.7597048356411</v>
      </c>
      <c r="AE72">
        <f>'IDT-1'!C72</f>
        <v>0</v>
      </c>
      <c r="AF72" s="24"/>
      <c r="AG72">
        <f t="shared" si="5"/>
        <v>1353.7597048356411</v>
      </c>
      <c r="AI72" s="34">
        <f>PXIL!I72</f>
        <v>0</v>
      </c>
      <c r="AJ72" s="34">
        <f>PXIL!O72</f>
        <v>0</v>
      </c>
      <c r="AK72" s="34">
        <f>RTM_IEX!I72</f>
        <v>14.41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-0.15917999999999999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679.76518410602398</v>
      </c>
      <c r="P73" s="36">
        <v>68.11</v>
      </c>
      <c r="Q73" s="36">
        <v>12.001566170712607</v>
      </c>
      <c r="R73" s="38">
        <v>8.8126568154402918</v>
      </c>
      <c r="S73" s="38">
        <v>0</v>
      </c>
      <c r="T73" s="37">
        <f>SUMPRODUCT(LTA!J73:AN73,LTA!J$101:AN$101,LTA!J$104:AN$104)</f>
        <v>95.98</v>
      </c>
      <c r="U73" s="37">
        <f>SUMPRODUCT(LTA!J73:AN73,LTA!J$102:AN$102,LTA!J$104:AN$104)</f>
        <v>85.37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329.98</v>
      </c>
      <c r="AB73" s="75">
        <f>-STOA!O73</f>
        <v>0</v>
      </c>
      <c r="AC73">
        <f t="shared" si="3"/>
        <v>11.567529165124331</v>
      </c>
      <c r="AD73">
        <f t="shared" si="4"/>
        <v>1365.1995677679333</v>
      </c>
      <c r="AE73">
        <f>'IDT-1'!C73</f>
        <v>0</v>
      </c>
      <c r="AF73" s="24"/>
      <c r="AG73">
        <f t="shared" si="5"/>
        <v>1365.1995677679333</v>
      </c>
      <c r="AI73" s="34">
        <f>PXIL!I73</f>
        <v>0</v>
      </c>
      <c r="AJ73" s="34">
        <f>PXIL!O73</f>
        <v>0</v>
      </c>
      <c r="AK73" s="34">
        <f>RTM_IEX!I73</f>
        <v>18.25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-0.15917999999999999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680.13778091067104</v>
      </c>
      <c r="P74" s="36">
        <v>68.11</v>
      </c>
      <c r="Q74" s="36">
        <v>22.002539829138765</v>
      </c>
      <c r="R74" s="38">
        <v>5.71</v>
      </c>
      <c r="S74" s="38">
        <v>0</v>
      </c>
      <c r="T74" s="37">
        <f>SUMPRODUCT(LTA!J74:AN74,LTA!J$101:AN$101,LTA!J$104:AN$104)</f>
        <v>80.98</v>
      </c>
      <c r="U74" s="37">
        <f>SUMPRODUCT(LTA!J74:AN74,LTA!J$102:AN$102,LTA!J$104:AN$104)</f>
        <v>99.38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-37</v>
      </c>
      <c r="AA74" s="75">
        <f>STOA!I74</f>
        <v>329.98</v>
      </c>
      <c r="AB74" s="75">
        <f>-STOA!O74</f>
        <v>0</v>
      </c>
      <c r="AC74">
        <f t="shared" si="3"/>
        <v>12.095085675585345</v>
      </c>
      <c r="AD74">
        <f t="shared" si="4"/>
        <v>1353.1629249051052</v>
      </c>
      <c r="AE74">
        <f>'IDT-1'!C74</f>
        <v>0</v>
      </c>
      <c r="AF74" s="24"/>
      <c r="AG74">
        <f t="shared" si="5"/>
        <v>1353.1629249051052</v>
      </c>
      <c r="AI74" s="34">
        <f>PXIL!I74</f>
        <v>0</v>
      </c>
      <c r="AJ74" s="34">
        <f>PXIL!O74</f>
        <v>0</v>
      </c>
      <c r="AK74" s="34">
        <f>RTM_IEX!I74</f>
        <v>37.46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-9.0959999999999999E-2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673.30348677883535</v>
      </c>
      <c r="P75" s="36">
        <v>68.11</v>
      </c>
      <c r="Q75" s="36">
        <v>22.002539829138765</v>
      </c>
      <c r="R75" s="38">
        <v>0</v>
      </c>
      <c r="S75" s="38">
        <v>0</v>
      </c>
      <c r="T75" s="37">
        <f>SUMPRODUCT(LTA!J75:AN75,LTA!J$101:AN$101,LTA!J$104:AN$104)</f>
        <v>68.94</v>
      </c>
      <c r="U75" s="37">
        <f>SUMPRODUCT(LTA!J75:AN75,LTA!J$102:AN$102,LTA!J$104:AN$104)</f>
        <v>99.72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-100</v>
      </c>
      <c r="AA75" s="75">
        <f>STOA!I75</f>
        <v>377.48</v>
      </c>
      <c r="AB75" s="75">
        <f>-STOA!O75</f>
        <v>0</v>
      </c>
      <c r="AC75">
        <f t="shared" si="3"/>
        <v>13.186502639165944</v>
      </c>
      <c r="AD75">
        <f t="shared" si="4"/>
        <v>1355.6054338096892</v>
      </c>
      <c r="AE75">
        <f>'IDT-1'!C75</f>
        <v>0</v>
      </c>
      <c r="AF75" s="24"/>
      <c r="AG75">
        <f t="shared" si="5"/>
        <v>1355.6054338096892</v>
      </c>
      <c r="AI75" s="34">
        <f>PXIL!I75</f>
        <v>0</v>
      </c>
      <c r="AJ75" s="34">
        <f>PXIL!O75</f>
        <v>0</v>
      </c>
      <c r="AK75" s="34">
        <f>RTM_IEX!I75</f>
        <v>80.67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-9.0959999999999999E-2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696.25566112034255</v>
      </c>
      <c r="P76" s="36">
        <v>68.11</v>
      </c>
      <c r="Q76" s="36">
        <v>22.002539829138765</v>
      </c>
      <c r="R76" s="38">
        <v>0</v>
      </c>
      <c r="S76" s="38">
        <v>0</v>
      </c>
      <c r="T76" s="37">
        <f>SUMPRODUCT(LTA!J76:AN76,LTA!J$101:AN$101,LTA!J$104:AN$104)</f>
        <v>60.65</v>
      </c>
      <c r="U76" s="37">
        <f>SUMPRODUCT(LTA!J76:AN76,LTA!J$102:AN$102,LTA!J$104:AN$104)</f>
        <v>100.03999999999999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-126</v>
      </c>
      <c r="AA76" s="75">
        <f>STOA!I76</f>
        <v>377.48</v>
      </c>
      <c r="AB76" s="75">
        <f>-STOA!O76</f>
        <v>0</v>
      </c>
      <c r="AC76">
        <f t="shared" si="3"/>
        <v>13.580987004481718</v>
      </c>
      <c r="AD76">
        <f t="shared" si="4"/>
        <v>1349.9531237858803</v>
      </c>
      <c r="AE76">
        <f>'IDT-1'!C76</f>
        <v>0</v>
      </c>
      <c r="AF76" s="24"/>
      <c r="AG76">
        <f t="shared" si="5"/>
        <v>1349.9531237858803</v>
      </c>
      <c r="AI76" s="34">
        <f>PXIL!I76</f>
        <v>0</v>
      </c>
      <c r="AJ76" s="34">
        <f>PXIL!O76</f>
        <v>0</v>
      </c>
      <c r="AK76" s="34">
        <f>RTM_IEX!I76</f>
        <v>86.43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6.2291099999999995</v>
      </c>
      <c r="E77">
        <f>GT_NG!Q77</f>
        <v>-9.0959999999999999E-2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771.56404798070309</v>
      </c>
      <c r="P77" s="36">
        <v>68.11</v>
      </c>
      <c r="Q77" s="36">
        <v>22.002539829138765</v>
      </c>
      <c r="R77" s="38">
        <v>0</v>
      </c>
      <c r="S77" s="38">
        <v>0</v>
      </c>
      <c r="T77" s="37">
        <f>SUMPRODUCT(LTA!J77:AN77,LTA!J$101:AN$101,LTA!J$104:AN$104)</f>
        <v>54.120000000000005</v>
      </c>
      <c r="U77" s="37">
        <f>SUMPRODUCT(LTA!J77:AN77,LTA!J$102:AN$102,LTA!J$104:AN$104)</f>
        <v>100.38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-250</v>
      </c>
      <c r="AA77" s="75">
        <f>STOA!I77</f>
        <v>396.69000000000005</v>
      </c>
      <c r="AB77" s="75">
        <f>-STOA!O77</f>
        <v>0</v>
      </c>
      <c r="AC77">
        <f t="shared" si="3"/>
        <v>15.292729011994993</v>
      </c>
      <c r="AD77">
        <f t="shared" si="4"/>
        <v>1302.9697686387276</v>
      </c>
      <c r="AE77">
        <f>'IDT-1'!C77</f>
        <v>0</v>
      </c>
      <c r="AF77" s="24"/>
      <c r="AG77">
        <f t="shared" si="5"/>
        <v>1302.9697686387276</v>
      </c>
      <c r="AI77" s="34">
        <f>PXIL!I77</f>
        <v>0</v>
      </c>
      <c r="AJ77" s="34">
        <f>PXIL!O77</f>
        <v>0</v>
      </c>
      <c r="AK77" s="34">
        <f>RTM_IEX!I77</f>
        <v>76.83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6.2291099999999995</v>
      </c>
      <c r="E78">
        <f>GT_NG!Q78</f>
        <v>-9.0959999999999999E-2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720.00916851989837</v>
      </c>
      <c r="P78" s="36">
        <v>68.11</v>
      </c>
      <c r="Q78" s="36">
        <v>22.002539829138765</v>
      </c>
      <c r="R78" s="38">
        <v>0</v>
      </c>
      <c r="S78" s="38">
        <v>0</v>
      </c>
      <c r="T78" s="37">
        <f>SUMPRODUCT(LTA!J78:AN78,LTA!J$101:AN$101,LTA!J$104:AN$104)</f>
        <v>50.84</v>
      </c>
      <c r="U78" s="37">
        <f>SUMPRODUCT(LTA!J78:AN78,LTA!J$102:AN$102,LTA!J$104:AN$104)</f>
        <v>101.22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-115</v>
      </c>
      <c r="AA78" s="75">
        <f>STOA!I78</f>
        <v>396.69000000000005</v>
      </c>
      <c r="AB78" s="75">
        <f>-STOA!O78</f>
        <v>0</v>
      </c>
      <c r="AC78">
        <f t="shared" si="3"/>
        <v>13.050193731664207</v>
      </c>
      <c r="AD78">
        <f t="shared" si="4"/>
        <v>1309.3874244582537</v>
      </c>
      <c r="AE78">
        <f>'IDT-1'!C78</f>
        <v>0</v>
      </c>
      <c r="AF78" s="24"/>
      <c r="AG78">
        <f t="shared" si="5"/>
        <v>1309.3874244582537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6.2291099999999995</v>
      </c>
      <c r="E79">
        <f>GT_NG!Q79</f>
        <v>-9.0959999999999999E-2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47.999999999999993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705.6332279873435</v>
      </c>
      <c r="P79" s="36">
        <v>68.11</v>
      </c>
      <c r="Q79" s="36">
        <v>22.002539829138765</v>
      </c>
      <c r="R79" s="38">
        <v>0</v>
      </c>
      <c r="S79" s="38">
        <v>0</v>
      </c>
      <c r="T79" s="37">
        <f>SUMPRODUCT(LTA!J79:AN79,LTA!J$101:AN$101,LTA!J$104:AN$104)</f>
        <v>48.08</v>
      </c>
      <c r="U79" s="37">
        <f>SUMPRODUCT(LTA!J79:AN79,LTA!J$102:AN$102,LTA!J$104:AN$104)</f>
        <v>102.03999999999999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-115</v>
      </c>
      <c r="AA79" s="75">
        <f>STOA!I79</f>
        <v>396.69000000000005</v>
      </c>
      <c r="AB79" s="75">
        <f>-STOA!O79</f>
        <v>0</v>
      </c>
      <c r="AC79">
        <f t="shared" si="3"/>
        <v>12.909546648527348</v>
      </c>
      <c r="AD79">
        <f t="shared" si="4"/>
        <v>1292.784371167955</v>
      </c>
      <c r="AE79">
        <f>'IDT-1'!C79</f>
        <v>0</v>
      </c>
      <c r="AF79" s="24"/>
      <c r="AG79">
        <f t="shared" si="5"/>
        <v>1292.784371167955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-9.0959999999999999E-2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47.998017020573414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699.63266484341113</v>
      </c>
      <c r="P80" s="36">
        <v>68.11</v>
      </c>
      <c r="Q80" s="36">
        <v>22.002539829138765</v>
      </c>
      <c r="R80" s="38">
        <v>0</v>
      </c>
      <c r="S80" s="38">
        <v>0</v>
      </c>
      <c r="T80" s="37">
        <f>SUMPRODUCT(LTA!J80:AN80,LTA!J$101:AN$101,LTA!J$104:AN$104)</f>
        <v>46.5</v>
      </c>
      <c r="U80" s="37">
        <f>SUMPRODUCT(LTA!J80:AN80,LTA!J$102:AN$102,LTA!J$104:AN$104)</f>
        <v>102.88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-115</v>
      </c>
      <c r="AA80" s="75">
        <f>STOA!I80</f>
        <v>396.69000000000005</v>
      </c>
      <c r="AB80" s="75">
        <f>-STOA!O80</f>
        <v>0</v>
      </c>
      <c r="AC80">
        <f t="shared" si="3"/>
        <v>12.852909261091133</v>
      </c>
      <c r="AD80">
        <f t="shared" si="4"/>
        <v>1286.0984624320322</v>
      </c>
      <c r="AE80">
        <f>'IDT-1'!C80</f>
        <v>0</v>
      </c>
      <c r="AF80" s="24"/>
      <c r="AG80">
        <f t="shared" si="5"/>
        <v>1286.0984624320322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-9.0959999999999999E-2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57.597747007744651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800.12618617627106</v>
      </c>
      <c r="P81" s="36">
        <v>68.11</v>
      </c>
      <c r="Q81" s="36">
        <v>22.002539829138765</v>
      </c>
      <c r="R81" s="38">
        <v>0</v>
      </c>
      <c r="S81" s="38">
        <v>0</v>
      </c>
      <c r="T81" s="37">
        <f>SUMPRODUCT(LTA!J81:AN81,LTA!J$101:AN$101,LTA!J$104:AN$104)</f>
        <v>44.71</v>
      </c>
      <c r="U81" s="37">
        <f>SUMPRODUCT(LTA!J81:AN81,LTA!J$102:AN$102,LTA!J$104:AN$104)</f>
        <v>103.72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-100</v>
      </c>
      <c r="AA81" s="75">
        <f>STOA!I81</f>
        <v>396.69000000000005</v>
      </c>
      <c r="AB81" s="75">
        <f>-STOA!O81</f>
        <v>0</v>
      </c>
      <c r="AC81">
        <f t="shared" si="3"/>
        <v>14.659184133292747</v>
      </c>
      <c r="AD81">
        <f t="shared" si="4"/>
        <v>1288.435438879862</v>
      </c>
      <c r="AE81">
        <f>'IDT-1'!C81</f>
        <v>0</v>
      </c>
      <c r="AF81" s="24"/>
      <c r="AG81">
        <f t="shared" si="5"/>
        <v>1288.435438879862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-9.0959999999999999E-2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57.597747007744651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789.87977479011079</v>
      </c>
      <c r="P82" s="36">
        <v>68.11</v>
      </c>
      <c r="Q82" s="36">
        <v>22.002539829138765</v>
      </c>
      <c r="R82" s="38">
        <v>0</v>
      </c>
      <c r="S82" s="38">
        <v>0</v>
      </c>
      <c r="T82" s="37">
        <f>SUMPRODUCT(LTA!J82:AN82,LTA!J$101:AN$101,LTA!J$104:AN$104)</f>
        <v>44.33</v>
      </c>
      <c r="U82" s="37">
        <f>SUMPRODUCT(LTA!J82:AN82,LTA!J$102:AN$102,LTA!J$104:AN$104)</f>
        <v>104.38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-55</v>
      </c>
      <c r="AA82" s="75">
        <f>STOA!I82</f>
        <v>396.69000000000005</v>
      </c>
      <c r="AB82" s="75">
        <f>-STOA!O82</f>
        <v>0</v>
      </c>
      <c r="AC82">
        <f t="shared" si="3"/>
        <v>14.262033441828107</v>
      </c>
      <c r="AD82">
        <f t="shared" si="4"/>
        <v>1315.8661781851661</v>
      </c>
      <c r="AE82">
        <f>'IDT-1'!C82</f>
        <v>-23</v>
      </c>
      <c r="AF82" s="24"/>
      <c r="AG82">
        <f t="shared" si="5"/>
        <v>1292.8661781851661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-128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-9.0959999999999999E-2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57.597747007744651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790.10680571344301</v>
      </c>
      <c r="P83" s="36">
        <v>68.11</v>
      </c>
      <c r="Q83" s="36">
        <v>22.002539829138765</v>
      </c>
      <c r="R83" s="38">
        <v>0</v>
      </c>
      <c r="S83" s="38">
        <v>0</v>
      </c>
      <c r="T83" s="37">
        <f>SUMPRODUCT(LTA!J83:AN83,LTA!J$101:AN$101,LTA!J$104:AN$104)</f>
        <v>25.07</v>
      </c>
      <c r="U83" s="37">
        <f>SUMPRODUCT(LTA!J83:AN83,LTA!J$102:AN$102,LTA!J$104:AN$104)</f>
        <v>98.72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</v>
      </c>
      <c r="AA83" s="75">
        <f>STOA!I83</f>
        <v>396.69000000000005</v>
      </c>
      <c r="AB83" s="75">
        <f>-STOA!O83</f>
        <v>0</v>
      </c>
      <c r="AC83">
        <f t="shared" si="3"/>
        <v>13.673410403964088</v>
      </c>
      <c r="AD83">
        <f t="shared" si="4"/>
        <v>1336.7618321463624</v>
      </c>
      <c r="AE83">
        <f>'IDT-1'!C83</f>
        <v>-71</v>
      </c>
      <c r="AF83" s="24"/>
      <c r="AG83">
        <f t="shared" si="5"/>
        <v>1265.7618321463624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-133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-9.0959999999999999E-2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57.597747007744651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792.65288377258378</v>
      </c>
      <c r="P84" s="36">
        <v>68.11</v>
      </c>
      <c r="Q84" s="36">
        <v>22.002539829138765</v>
      </c>
      <c r="R84" s="38">
        <v>0</v>
      </c>
      <c r="S84" s="38">
        <v>0</v>
      </c>
      <c r="T84" s="37">
        <f>SUMPRODUCT(LTA!J84:AN84,LTA!J$101:AN$101,LTA!J$104:AN$104)</f>
        <v>25.07</v>
      </c>
      <c r="U84" s="37">
        <f>SUMPRODUCT(LTA!J84:AN84,LTA!J$102:AN$102,LTA!J$104:AN$104)</f>
        <v>99.039999999999992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396.69000000000005</v>
      </c>
      <c r="AB84" s="75">
        <f>-STOA!O84</f>
        <v>0</v>
      </c>
      <c r="AC84">
        <f t="shared" si="3"/>
        <v>13.638187355586648</v>
      </c>
      <c r="AD84">
        <f t="shared" si="4"/>
        <v>1346.6631332538807</v>
      </c>
      <c r="AE84">
        <f>'IDT-1'!C84</f>
        <v>-70</v>
      </c>
      <c r="AF84" s="24"/>
      <c r="AG84">
        <f t="shared" si="5"/>
        <v>1276.6631332538807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-131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-9.0959999999999999E-2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57.597747007744651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793.73006831098951</v>
      </c>
      <c r="P85" s="36">
        <v>68.11</v>
      </c>
      <c r="Q85" s="36">
        <v>22.002539829138765</v>
      </c>
      <c r="R85" s="38">
        <v>0</v>
      </c>
      <c r="S85" s="38">
        <v>0</v>
      </c>
      <c r="T85" s="37">
        <f>SUMPRODUCT(LTA!J85:AN85,LTA!J$101:AN$101,LTA!J$104:AN$104)</f>
        <v>39.33</v>
      </c>
      <c r="U85" s="37">
        <f>SUMPRODUCT(LTA!J85:AN85,LTA!J$102:AN$102,LTA!J$104:AN$104)</f>
        <v>99.039999999999992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396.69000000000005</v>
      </c>
      <c r="AB85" s="75">
        <f>-STOA!O85</f>
        <v>0</v>
      </c>
      <c r="AC85">
        <f t="shared" si="3"/>
        <v>13.767019705709256</v>
      </c>
      <c r="AD85">
        <f t="shared" si="4"/>
        <v>1361.8714854421637</v>
      </c>
      <c r="AE85">
        <f>'IDT-1'!C85</f>
        <v>-55</v>
      </c>
      <c r="AF85" s="24"/>
      <c r="AG85">
        <f t="shared" si="5"/>
        <v>1306.8714854421637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-131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-9.0959999999999999E-2</v>
      </c>
      <c r="F86">
        <f>GT_Spot!Q86</f>
        <v>0</v>
      </c>
      <c r="G86">
        <f>PPCL_NG!Q86</f>
        <v>23.999999999999996</v>
      </c>
      <c r="H86">
        <f>PPCL_Spot!Q86</f>
        <v>0</v>
      </c>
      <c r="I86">
        <f>Bawana_NG!Q86</f>
        <v>57.597747007744651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786.66257204390411</v>
      </c>
      <c r="P86" s="36">
        <v>68.11</v>
      </c>
      <c r="Q86" s="36">
        <v>22.002539829138765</v>
      </c>
      <c r="R86" s="38">
        <v>0</v>
      </c>
      <c r="S86" s="38">
        <v>0</v>
      </c>
      <c r="T86" s="37">
        <f>SUMPRODUCT(LTA!J86:AN86,LTA!J$101:AN$101,LTA!J$104:AN$104)</f>
        <v>39</v>
      </c>
      <c r="U86" s="37">
        <f>SUMPRODUCT(LTA!J86:AN86,LTA!J$102:AN$102,LTA!J$104:AN$104)</f>
        <v>99.22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396.69000000000005</v>
      </c>
      <c r="AB86" s="75">
        <f>-STOA!O86</f>
        <v>0</v>
      </c>
      <c r="AC86">
        <f t="shared" si="3"/>
        <v>13.740277367965295</v>
      </c>
      <c r="AD86">
        <f t="shared" si="4"/>
        <v>1350.6807315128224</v>
      </c>
      <c r="AE86">
        <f>'IDT-1'!C86</f>
        <v>-30</v>
      </c>
      <c r="AF86" s="24"/>
      <c r="AG86">
        <f t="shared" si="5"/>
        <v>1320.6807315128224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-135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-9.0959999999999999E-2</v>
      </c>
      <c r="F87">
        <f>GT_Spot!Q87</f>
        <v>0</v>
      </c>
      <c r="G87">
        <f>PPCL_NG!Q87</f>
        <v>23.999999999999996</v>
      </c>
      <c r="H87">
        <f>PPCL_Spot!Q87</f>
        <v>0</v>
      </c>
      <c r="I87">
        <f>Bawana_NG!Q87</f>
        <v>54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789.51135174904232</v>
      </c>
      <c r="P87" s="36">
        <v>68.11</v>
      </c>
      <c r="Q87" s="36">
        <v>22.002539829138765</v>
      </c>
      <c r="R87" s="38">
        <v>0</v>
      </c>
      <c r="S87" s="38">
        <v>0</v>
      </c>
      <c r="T87" s="37">
        <f>SUMPRODUCT(LTA!J87:AN87,LTA!J$101:AN$101,LTA!J$104:AN$104)</f>
        <v>29.33</v>
      </c>
      <c r="U87" s="37">
        <f>SUMPRODUCT(LTA!J87:AN87,LTA!J$102:AN$102,LTA!J$104:AN$104)</f>
        <v>99.38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-20</v>
      </c>
      <c r="AA87" s="75">
        <f>STOA!I87</f>
        <v>396.69000000000005</v>
      </c>
      <c r="AB87" s="75">
        <f>-STOA!O87</f>
        <v>0</v>
      </c>
      <c r="AC87">
        <f t="shared" si="3"/>
        <v>13.586332780824289</v>
      </c>
      <c r="AD87">
        <f t="shared" si="4"/>
        <v>1348.575708797357</v>
      </c>
      <c r="AE87">
        <f>'IDT-1'!C87</f>
        <v>0</v>
      </c>
      <c r="AF87" s="24"/>
      <c r="AG87">
        <f t="shared" si="5"/>
        <v>1348.575708797357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-107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-9.0959999999999999E-2</v>
      </c>
      <c r="F88">
        <f>GT_Spot!Q88</f>
        <v>0</v>
      </c>
      <c r="G88">
        <f>PPCL_NG!Q88</f>
        <v>23.999999999999996</v>
      </c>
      <c r="H88">
        <f>PPCL_Spot!Q88</f>
        <v>0</v>
      </c>
      <c r="I88">
        <f>Bawana_NG!Q88</f>
        <v>54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792.40522333457579</v>
      </c>
      <c r="P88" s="36">
        <v>68.11</v>
      </c>
      <c r="Q88" s="36">
        <v>22.002539829138765</v>
      </c>
      <c r="R88" s="38">
        <v>0</v>
      </c>
      <c r="S88" s="38">
        <v>0</v>
      </c>
      <c r="T88" s="37">
        <f>SUMPRODUCT(LTA!J88:AN88,LTA!J$101:AN$101,LTA!J$104:AN$104)</f>
        <v>29.33</v>
      </c>
      <c r="U88" s="37">
        <f>SUMPRODUCT(LTA!J88:AN88,LTA!J$102:AN$102,LTA!J$104:AN$104)</f>
        <v>99.38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396.69000000000005</v>
      </c>
      <c r="AB88" s="75">
        <f>-STOA!O88</f>
        <v>0</v>
      </c>
      <c r="AC88">
        <f t="shared" si="3"/>
        <v>13.398862359020542</v>
      </c>
      <c r="AD88">
        <f t="shared" si="4"/>
        <v>1376.6570508046941</v>
      </c>
      <c r="AE88">
        <f>'IDT-1'!C88</f>
        <v>0</v>
      </c>
      <c r="AF88" s="24"/>
      <c r="AG88">
        <f t="shared" si="5"/>
        <v>1376.6570508046941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-102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-9.0959999999999999E-2</v>
      </c>
      <c r="F89">
        <f>GT_Spot!Q89</f>
        <v>0</v>
      </c>
      <c r="G89">
        <f>PPCL_NG!Q89</f>
        <v>23.999999999999996</v>
      </c>
      <c r="H89">
        <f>PPCL_Spot!Q89</f>
        <v>0</v>
      </c>
      <c r="I89">
        <f>Bawana_NG!Q89</f>
        <v>54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790.19919996743499</v>
      </c>
      <c r="P89" s="36">
        <v>68.11</v>
      </c>
      <c r="Q89" s="36">
        <v>22.002539829138765</v>
      </c>
      <c r="R89" s="38">
        <v>0</v>
      </c>
      <c r="S89" s="38">
        <v>0</v>
      </c>
      <c r="T89" s="37">
        <f>SUMPRODUCT(LTA!J89:AN89,LTA!J$101:AN$101,LTA!J$104:AN$104)</f>
        <v>18.670000000000002</v>
      </c>
      <c r="U89" s="37">
        <f>SUMPRODUCT(LTA!J89:AN89,LTA!J$102:AN$102,LTA!J$104:AN$104)</f>
        <v>94.88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396.69000000000005</v>
      </c>
      <c r="AB89" s="75">
        <f>-STOA!O89</f>
        <v>0</v>
      </c>
      <c r="AC89">
        <f t="shared" si="3"/>
        <v>13.151333870037892</v>
      </c>
      <c r="AD89">
        <f t="shared" si="4"/>
        <v>1371.538555926536</v>
      </c>
      <c r="AE89">
        <f>'IDT-1'!C89</f>
        <v>0</v>
      </c>
      <c r="AF89" s="24"/>
      <c r="AG89">
        <f t="shared" si="5"/>
        <v>1371.538555926536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6.2291099999999995</v>
      </c>
      <c r="E90">
        <f>GT_NG!Q90</f>
        <v>-9.0959999999999999E-2</v>
      </c>
      <c r="F90">
        <f>GT_Spot!Q90</f>
        <v>0</v>
      </c>
      <c r="G90">
        <f>PPCL_NG!Q90</f>
        <v>23.999999999999996</v>
      </c>
      <c r="H90">
        <f>PPCL_Spot!Q90</f>
        <v>0</v>
      </c>
      <c r="I90">
        <f>Bawana_NG!Q90</f>
        <v>54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797.07007915252041</v>
      </c>
      <c r="P90" s="36">
        <v>68.11</v>
      </c>
      <c r="Q90" s="36">
        <v>22.002539829138765</v>
      </c>
      <c r="R90" s="38">
        <v>0</v>
      </c>
      <c r="S90" s="38">
        <v>0</v>
      </c>
      <c r="T90" s="37">
        <f>SUMPRODUCT(LTA!J90:AN90,LTA!J$101:AN$101,LTA!J$104:AN$104)</f>
        <v>18.670000000000002</v>
      </c>
      <c r="U90" s="37">
        <f>SUMPRODUCT(LTA!J90:AN90,LTA!J$102:AN$102,LTA!J$104:AN$104)</f>
        <v>94.72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396.69000000000005</v>
      </c>
      <c r="AB90" s="75">
        <f>-STOA!O90</f>
        <v>0</v>
      </c>
      <c r="AC90">
        <f t="shared" si="3"/>
        <v>13.097580204769049</v>
      </c>
      <c r="AD90">
        <f t="shared" si="4"/>
        <v>1391.3031887768902</v>
      </c>
      <c r="AE90">
        <f>'IDT-1'!C90</f>
        <v>0</v>
      </c>
      <c r="AF90" s="24"/>
      <c r="AG90">
        <f t="shared" si="5"/>
        <v>1391.3031887768902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-77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6.2291099999999995</v>
      </c>
      <c r="E91">
        <f>GT_NG!Q91</f>
        <v>-9.0959999999999999E-2</v>
      </c>
      <c r="F91">
        <f>GT_Spot!Q91</f>
        <v>0</v>
      </c>
      <c r="G91">
        <f>PPCL_NG!Q91</f>
        <v>23.999999999999996</v>
      </c>
      <c r="H91">
        <f>PPCL_Spot!Q91</f>
        <v>0</v>
      </c>
      <c r="I91">
        <f>Bawana_NG!Q91</f>
        <v>54.903616925945016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797.07007915252041</v>
      </c>
      <c r="P91" s="36">
        <v>68.11</v>
      </c>
      <c r="Q91" s="36">
        <v>22.002539829138765</v>
      </c>
      <c r="R91" s="38">
        <v>0</v>
      </c>
      <c r="S91" s="38">
        <v>0</v>
      </c>
      <c r="T91" s="37">
        <f>SUMPRODUCT(LTA!J91:AN91,LTA!J$101:AN$101,LTA!J$104:AN$104)</f>
        <v>18.329999999999998</v>
      </c>
      <c r="U91" s="37">
        <f>SUMPRODUCT(LTA!J91:AN91,LTA!J$102:AN$102,LTA!J$104:AN$104)</f>
        <v>92.88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426.85</v>
      </c>
      <c r="AB91" s="75">
        <f>-STOA!O91</f>
        <v>0</v>
      </c>
      <c r="AC91">
        <f t="shared" si="3"/>
        <v>13.213135221073653</v>
      </c>
      <c r="AD91">
        <f t="shared" si="4"/>
        <v>1435.0712506865307</v>
      </c>
      <c r="AE91">
        <f>'IDT-1'!C91</f>
        <v>0</v>
      </c>
      <c r="AF91" s="24"/>
      <c r="AG91">
        <f t="shared" si="5"/>
        <v>1435.0712506865307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-62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6.2291099999999995</v>
      </c>
      <c r="E92">
        <f>GT_NG!Q92</f>
        <v>-9.0959999999999999E-2</v>
      </c>
      <c r="F92">
        <f>GT_Spot!Q92</f>
        <v>0</v>
      </c>
      <c r="G92">
        <f>PPCL_NG!Q92</f>
        <v>23.999999999999996</v>
      </c>
      <c r="H92">
        <f>PPCL_Spot!Q92</f>
        <v>0</v>
      </c>
      <c r="I92">
        <f>Bawana_NG!Q92</f>
        <v>54.903616925945016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797.10593861852044</v>
      </c>
      <c r="P92" s="36">
        <v>68.11</v>
      </c>
      <c r="Q92" s="36">
        <v>22.002539829138765</v>
      </c>
      <c r="R92" s="38">
        <v>0</v>
      </c>
      <c r="S92" s="38">
        <v>0</v>
      </c>
      <c r="T92" s="37">
        <f>SUMPRODUCT(LTA!J92:AN92,LTA!J$101:AN$101,LTA!J$104:AN$104)</f>
        <v>18</v>
      </c>
      <c r="U92" s="37">
        <f>SUMPRODUCT(LTA!J92:AN92,LTA!J$102:AN$102,LTA!J$104:AN$104)</f>
        <v>92.88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426.85</v>
      </c>
      <c r="AB92" s="75">
        <f>-STOA!O92</f>
        <v>0</v>
      </c>
      <c r="AC92">
        <f t="shared" si="3"/>
        <v>12.981943182016046</v>
      </c>
      <c r="AD92">
        <f t="shared" si="4"/>
        <v>1462.008302191588</v>
      </c>
      <c r="AE92">
        <f>'IDT-1'!C92</f>
        <v>0</v>
      </c>
      <c r="AF92" s="24"/>
      <c r="AG92">
        <f t="shared" si="5"/>
        <v>1462.008302191588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-35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6.2291099999999995</v>
      </c>
      <c r="E93">
        <f>GT_NG!Q93</f>
        <v>-9.0959999999999999E-2</v>
      </c>
      <c r="F93">
        <f>GT_Spot!Q93</f>
        <v>0</v>
      </c>
      <c r="G93">
        <f>PPCL_NG!Q93</f>
        <v>23.999999999999996</v>
      </c>
      <c r="H93">
        <f>PPCL_Spot!Q93</f>
        <v>0</v>
      </c>
      <c r="I93">
        <f>Bawana_NG!Q93</f>
        <v>54.903616925945016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795.15874141698464</v>
      </c>
      <c r="P93" s="36">
        <v>68.11</v>
      </c>
      <c r="Q93" s="36">
        <v>22.002539829138765</v>
      </c>
      <c r="R93" s="38">
        <v>0</v>
      </c>
      <c r="S93" s="38">
        <v>0</v>
      </c>
      <c r="T93" s="37">
        <f>SUMPRODUCT(LTA!J93:AN93,LTA!J$101:AN$101,LTA!J$104:AN$104)</f>
        <v>17.670000000000002</v>
      </c>
      <c r="U93" s="37">
        <f>SUMPRODUCT(LTA!J93:AN93,LTA!J$102:AN$102,LTA!J$104:AN$104)</f>
        <v>92.88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450.86</v>
      </c>
      <c r="AB93" s="75">
        <f>-STOA!O93</f>
        <v>0</v>
      </c>
      <c r="AC93">
        <f t="shared" si="3"/>
        <v>13.147556410073369</v>
      </c>
      <c r="AD93">
        <f t="shared" si="4"/>
        <v>1485.5754917619952</v>
      </c>
      <c r="AE93">
        <f>'IDT-1'!C93</f>
        <v>0</v>
      </c>
      <c r="AF93" s="24"/>
      <c r="AG93">
        <f t="shared" si="5"/>
        <v>1485.5754917619952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-33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6.2291099999999995</v>
      </c>
      <c r="E94">
        <f>GT_NG!Q94</f>
        <v>-9.0959999999999999E-2</v>
      </c>
      <c r="F94">
        <f>GT_Spot!Q94</f>
        <v>0</v>
      </c>
      <c r="G94">
        <f>PPCL_NG!Q94</f>
        <v>23.999999999999996</v>
      </c>
      <c r="H94">
        <f>PPCL_Spot!Q94</f>
        <v>0</v>
      </c>
      <c r="I94">
        <f>Bawana_NG!Q94</f>
        <v>54.903616925945016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789.36863900417814</v>
      </c>
      <c r="P94" s="36">
        <v>68.11</v>
      </c>
      <c r="Q94" s="36">
        <v>22.002539829138765</v>
      </c>
      <c r="R94" s="38">
        <v>0</v>
      </c>
      <c r="S94" s="38">
        <v>0</v>
      </c>
      <c r="T94" s="37">
        <f>SUMPRODUCT(LTA!J94:AN94,LTA!J$101:AN$101,LTA!J$104:AN$104)</f>
        <v>17</v>
      </c>
      <c r="U94" s="37">
        <f>SUMPRODUCT(LTA!J94:AN94,LTA!J$102:AN$102,LTA!J$104:AN$104)</f>
        <v>92.88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450.86</v>
      </c>
      <c r="AB94" s="75">
        <f>-STOA!O94</f>
        <v>0</v>
      </c>
      <c r="AC94">
        <f t="shared" si="3"/>
        <v>12.8560991335089</v>
      </c>
      <c r="AD94">
        <f t="shared" si="4"/>
        <v>1507.4068466257531</v>
      </c>
      <c r="AE94">
        <f>'IDT-1'!C94</f>
        <v>0</v>
      </c>
      <c r="AF94" s="24"/>
      <c r="AG94">
        <f t="shared" si="5"/>
        <v>1507.4068466257531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6.2291099999999995</v>
      </c>
      <c r="E95">
        <f>GT_NG!Q95</f>
        <v>-9.0959999999999999E-2</v>
      </c>
      <c r="F95">
        <f>GT_Spot!Q95</f>
        <v>0</v>
      </c>
      <c r="G95">
        <f>PPCL_NG!Q95</f>
        <v>23.999999999999996</v>
      </c>
      <c r="H95">
        <f>PPCL_Spot!Q95</f>
        <v>0</v>
      </c>
      <c r="I95">
        <f>Bawana_NG!Q95</f>
        <v>54.902250092216896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789.25482199944781</v>
      </c>
      <c r="P95" s="36">
        <v>68.11</v>
      </c>
      <c r="Q95" s="36">
        <v>22.002539829138765</v>
      </c>
      <c r="R95" s="38">
        <v>0</v>
      </c>
      <c r="S95" s="38">
        <v>0</v>
      </c>
      <c r="T95" s="37">
        <f>SUMPRODUCT(LTA!J95:AN95,LTA!J$101:AN$101,LTA!J$104:AN$104)</f>
        <v>11.67</v>
      </c>
      <c r="U95" s="37">
        <f>SUMPRODUCT(LTA!J95:AN95,LTA!J$102:AN$102,LTA!J$104:AN$104)</f>
        <v>92.88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450.86</v>
      </c>
      <c r="AB95" s="75">
        <f>-STOA!O95</f>
        <v>0</v>
      </c>
      <c r="AC95">
        <f t="shared" si="3"/>
        <v>12.768003800641404</v>
      </c>
      <c r="AD95">
        <f t="shared" si="4"/>
        <v>1507.0497581201621</v>
      </c>
      <c r="AE95">
        <f>'IDT-1'!C95</f>
        <v>0</v>
      </c>
      <c r="AF95" s="24"/>
      <c r="AG95">
        <f t="shared" si="5"/>
        <v>1507.0497581201621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6.2291099999999995</v>
      </c>
      <c r="E96">
        <f>GT_NG!Q96</f>
        <v>-9.0959999999999999E-2</v>
      </c>
      <c r="F96">
        <f>GT_Spot!Q96</f>
        <v>0</v>
      </c>
      <c r="G96">
        <f>PPCL_NG!Q96</f>
        <v>23.999999999999996</v>
      </c>
      <c r="H96">
        <f>PPCL_Spot!Q96</f>
        <v>0</v>
      </c>
      <c r="I96">
        <f>Bawana_NG!Q96</f>
        <v>54.902250092216896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789.25482199944781</v>
      </c>
      <c r="P96" s="36">
        <v>68.11</v>
      </c>
      <c r="Q96" s="36">
        <v>22.002539829138765</v>
      </c>
      <c r="R96" s="38">
        <v>0</v>
      </c>
      <c r="S96" s="38">
        <v>0</v>
      </c>
      <c r="T96" s="37">
        <f>SUMPRODUCT(LTA!J96:AN96,LTA!J$101:AN$101,LTA!J$104:AN$104)</f>
        <v>11.67</v>
      </c>
      <c r="U96" s="37">
        <f>SUMPRODUCT(LTA!J96:AN96,LTA!J$102:AN$102,LTA!J$104:AN$104)</f>
        <v>92.88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450.86</v>
      </c>
      <c r="AB96" s="75">
        <f>-STOA!O96</f>
        <v>0</v>
      </c>
      <c r="AC96">
        <f t="shared" si="3"/>
        <v>12.782115800641405</v>
      </c>
      <c r="AD96">
        <f t="shared" si="4"/>
        <v>1508.7156461201623</v>
      </c>
      <c r="AE96">
        <f>'IDT-1'!C96</f>
        <v>0</v>
      </c>
      <c r="AF96" s="24"/>
      <c r="AG96">
        <f t="shared" si="5"/>
        <v>1508.7156461201623</v>
      </c>
      <c r="AI96" s="34">
        <f>PXIL!I96</f>
        <v>0</v>
      </c>
      <c r="AJ96" s="34">
        <f>PXIL!O96</f>
        <v>0</v>
      </c>
      <c r="AK96" s="34">
        <f>RTM_IEX!I96</f>
        <v>1.68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6.2291099999999995</v>
      </c>
      <c r="E97">
        <f>GT_NG!Q97</f>
        <v>-9.0959999999999999E-2</v>
      </c>
      <c r="F97">
        <f>GT_Spot!Q97</f>
        <v>0</v>
      </c>
      <c r="G97">
        <f>PPCL_NG!Q97</f>
        <v>23.999999999999996</v>
      </c>
      <c r="H97">
        <f>PPCL_Spot!Q97</f>
        <v>0</v>
      </c>
      <c r="I97">
        <f>Bawana_NG!Q97</f>
        <v>54.902250092216896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789.39652891786432</v>
      </c>
      <c r="P97" s="36">
        <v>68.11</v>
      </c>
      <c r="Q97" s="36">
        <v>22.002539829138765</v>
      </c>
      <c r="R97" s="38">
        <v>0</v>
      </c>
      <c r="S97" s="38">
        <v>0</v>
      </c>
      <c r="T97" s="37">
        <f>SUMPRODUCT(LTA!J97:AN97,LTA!J$101:AN$101,LTA!J$104:AN$104)</f>
        <v>11.67</v>
      </c>
      <c r="U97" s="37">
        <f>SUMPRODUCT(LTA!J97:AN97,LTA!J$102:AN$102,LTA!J$104:AN$104)</f>
        <v>92.88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450.86</v>
      </c>
      <c r="AB97" s="75">
        <f>-STOA!O97</f>
        <v>0</v>
      </c>
      <c r="AC97">
        <f t="shared" si="3"/>
        <v>12.815898138756101</v>
      </c>
      <c r="AD97">
        <f t="shared" si="4"/>
        <v>1512.7035707004636</v>
      </c>
      <c r="AE97">
        <f>'IDT-1'!C97</f>
        <v>0</v>
      </c>
      <c r="AF97" s="24"/>
      <c r="AG97">
        <f t="shared" si="5"/>
        <v>1512.7035707004636</v>
      </c>
      <c r="AI97" s="34">
        <f>PXIL!I97</f>
        <v>0</v>
      </c>
      <c r="AJ97" s="34">
        <f>PXIL!O97</f>
        <v>0</v>
      </c>
      <c r="AK97" s="34">
        <f>RTM_IEX!I97</f>
        <v>5.56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6.2291099999999995</v>
      </c>
      <c r="E98">
        <f>GT_NG!Q98</f>
        <v>-9.0959999999999999E-2</v>
      </c>
      <c r="F98">
        <f>GT_Spot!Q98</f>
        <v>0</v>
      </c>
      <c r="G98">
        <f>PPCL_NG!Q98</f>
        <v>23.999999999999996</v>
      </c>
      <c r="H98">
        <f>PPCL_Spot!Q98</f>
        <v>0</v>
      </c>
      <c r="I98">
        <f>Bawana_NG!Q98</f>
        <v>54.902250092216896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789.39652891786432</v>
      </c>
      <c r="P98" s="36">
        <v>68.11</v>
      </c>
      <c r="Q98" s="36">
        <v>22.002539829138765</v>
      </c>
      <c r="R98" s="38">
        <v>0</v>
      </c>
      <c r="S98" s="38">
        <v>0</v>
      </c>
      <c r="T98" s="37">
        <f>SUMPRODUCT(LTA!J98:AN98,LTA!J$101:AN$101,LTA!J$104:AN$104)</f>
        <v>11.67</v>
      </c>
      <c r="U98" s="37">
        <f>SUMPRODUCT(LTA!J98:AN98,LTA!J$102:AN$102,LTA!J$104:AN$104)</f>
        <v>92.88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450.86</v>
      </c>
      <c r="AB98" s="75">
        <f>-STOA!O98</f>
        <v>0</v>
      </c>
      <c r="AC98">
        <f t="shared" si="3"/>
        <v>12.793302138756101</v>
      </c>
      <c r="AD98">
        <f t="shared" si="4"/>
        <v>1510.0361667004636</v>
      </c>
      <c r="AE98">
        <f>'IDT-1'!C98</f>
        <v>0</v>
      </c>
      <c r="AF98" s="24"/>
      <c r="AG98">
        <f t="shared" si="5"/>
        <v>1510.0361667004636</v>
      </c>
      <c r="AI98" s="34">
        <f>PXIL!I98</f>
        <v>0</v>
      </c>
      <c r="AJ98" s="34">
        <f>PXIL!O98</f>
        <v>0</v>
      </c>
      <c r="AK98" s="34">
        <f>RTM_IEX!I98</f>
        <v>2.87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0.14949863999999985</v>
      </c>
      <c r="E99">
        <f t="shared" si="6"/>
        <v>-2.7970200000000038E-3</v>
      </c>
      <c r="F99">
        <f t="shared" si="6"/>
        <v>0</v>
      </c>
      <c r="G99">
        <f t="shared" si="6"/>
        <v>0.57663500000000012</v>
      </c>
      <c r="H99">
        <f t="shared" si="6"/>
        <v>0</v>
      </c>
      <c r="I99">
        <f t="shared" si="6"/>
        <v>1.2081551754177171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17.391293811993844</v>
      </c>
      <c r="P99" s="36">
        <f t="shared" si="6"/>
        <v>1.5707110174594801</v>
      </c>
      <c r="Q99" s="36">
        <f t="shared" si="6"/>
        <v>0.47533275151379428</v>
      </c>
      <c r="R99" s="38">
        <f t="shared" si="6"/>
        <v>0.27936183568210909</v>
      </c>
      <c r="S99" s="38">
        <f t="shared" si="6"/>
        <v>0</v>
      </c>
      <c r="T99" s="37">
        <f t="shared" si="6"/>
        <v>2.2932424999999994</v>
      </c>
      <c r="U99" s="37">
        <f t="shared" si="6"/>
        <v>2.2115049999999963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-3.1637499999999998</v>
      </c>
      <c r="AA99" s="75">
        <f t="shared" si="6"/>
        <v>8.8974699999999896</v>
      </c>
      <c r="AB99" s="75">
        <f t="shared" si="6"/>
        <v>0</v>
      </c>
      <c r="AC99">
        <f t="shared" si="6"/>
        <v>0.32805040385690576</v>
      </c>
      <c r="AD99">
        <f t="shared" si="6"/>
        <v>30.933610808210055</v>
      </c>
      <c r="AE99">
        <f t="shared" si="6"/>
        <v>-0.13525000000000001</v>
      </c>
      <c r="AG99">
        <f t="shared" si="6"/>
        <v>30.798360808210052</v>
      </c>
      <c r="AI99">
        <f t="shared" si="6"/>
        <v>0</v>
      </c>
      <c r="AJ99">
        <f t="shared" si="6"/>
        <v>0</v>
      </c>
      <c r="AK99">
        <f t="shared" si="6"/>
        <v>8.8002499999999997E-2</v>
      </c>
      <c r="AL99">
        <f t="shared" si="6"/>
        <v>-0.71299999999999997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45488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8.0340299999999996</v>
      </c>
      <c r="E3">
        <f>GT_NG!T3</f>
        <v>-0.11868000000000002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67.502722542653174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671.52335515764275</v>
      </c>
      <c r="P3" s="36">
        <v>74.86</v>
      </c>
      <c r="Q3" s="36">
        <v>26.573067420918953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280.32000000000005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105.03</v>
      </c>
      <c r="Z3" s="34">
        <f>IEX!P3</f>
        <v>0</v>
      </c>
      <c r="AA3" s="75">
        <f>STOA!J3</f>
        <v>685.08</v>
      </c>
      <c r="AB3" s="75">
        <f>-STOA!P3</f>
        <v>0</v>
      </c>
      <c r="AC3">
        <f>SUMIF(B3:AB3,"&gt;0")*$AC$2-SUMIF(B3:AB3,"&lt;0")*($AC$2/(1-$AC$2))+SUMIF(AI3:AR3,"&gt;0")*$AC$2-SUMIF(AI3:AR3,"&lt;0")*($AC$2/(1-$AC$2))</f>
        <v>16.617694759763666</v>
      </c>
      <c r="AD3">
        <f>SUM(B3:AB3,AI3:AV3)-AC3</f>
        <v>1901.1868003614513</v>
      </c>
      <c r="AE3">
        <f>'IDT-1'!F3</f>
        <v>0</v>
      </c>
      <c r="AF3" s="24"/>
      <c r="AG3">
        <f>SUM(AD3:AF3)</f>
        <v>1901.1868003614513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-0.11868000000000002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67.502722542653174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677.76625998879263</v>
      </c>
      <c r="P4" s="36">
        <v>74.86</v>
      </c>
      <c r="Q4" s="36">
        <v>26.573067420918953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279.65000000000003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117.9</v>
      </c>
      <c r="Z4" s="34">
        <f>IEX!P4</f>
        <v>0</v>
      </c>
      <c r="AA4" s="75">
        <f>STOA!J4</f>
        <v>685.08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17.026749892091999</v>
      </c>
      <c r="AD4">
        <f t="shared" ref="AD4:AD67" si="1">SUM(B4:AB4,AI4:AV4)-AC4</f>
        <v>1889.2206500602729</v>
      </c>
      <c r="AE4">
        <f>'IDT-1'!F4</f>
        <v>0</v>
      </c>
      <c r="AF4" s="24"/>
      <c r="AG4">
        <f t="shared" ref="AG4:AG67" si="2">SUM(AD4:AF4)</f>
        <v>1889.2206500602729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-0.11868000000000002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649.02889224031071</v>
      </c>
      <c r="P5" s="36">
        <v>74.86</v>
      </c>
      <c r="Q5" s="36">
        <v>26.573067420918953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248.53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121.95</v>
      </c>
      <c r="Z5" s="34">
        <f>IEX!P5</f>
        <v>0</v>
      </c>
      <c r="AA5" s="75">
        <f>STOA!J5</f>
        <v>685.08</v>
      </c>
      <c r="AB5" s="75">
        <f>-STOA!P5</f>
        <v>0</v>
      </c>
      <c r="AC5">
        <f t="shared" si="0"/>
        <v>15.94299567015312</v>
      </c>
      <c r="AD5">
        <f t="shared" si="1"/>
        <v>1881.7943139910767</v>
      </c>
      <c r="AE5">
        <f>'IDT-1'!F5</f>
        <v>6.8650000000000002</v>
      </c>
      <c r="AF5" s="24"/>
      <c r="AG5">
        <f t="shared" si="2"/>
        <v>1888.6593139910767</v>
      </c>
      <c r="AI5" s="34">
        <f>PXIL!J5</f>
        <v>0</v>
      </c>
      <c r="AJ5" s="34">
        <f>PXIL!P5</f>
        <v>0</v>
      </c>
      <c r="AK5" s="34">
        <f>RTM_IEX!J5</f>
        <v>4.8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-0.11868000000000002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631.29839526831393</v>
      </c>
      <c r="P6" s="36">
        <v>74.86</v>
      </c>
      <c r="Q6" s="36">
        <v>26.573067420918953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228.54999999999998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120.06</v>
      </c>
      <c r="Z6" s="34">
        <f>IEX!P6</f>
        <v>0</v>
      </c>
      <c r="AA6" s="75">
        <f>STOA!J6</f>
        <v>685.08</v>
      </c>
      <c r="AB6" s="75">
        <f>-STOA!P6</f>
        <v>0</v>
      </c>
      <c r="AC6">
        <f t="shared" si="0"/>
        <v>15.731395495588346</v>
      </c>
      <c r="AD6">
        <f t="shared" si="1"/>
        <v>1856.8154171936444</v>
      </c>
      <c r="AE6">
        <f>'IDT-1'!F6</f>
        <v>7.9370000000000003</v>
      </c>
      <c r="AF6" s="24"/>
      <c r="AG6">
        <f t="shared" si="2"/>
        <v>1864.7524171936443</v>
      </c>
      <c r="AI6" s="34">
        <f>PXIL!J6</f>
        <v>0</v>
      </c>
      <c r="AJ6" s="34">
        <f>PXIL!P6</f>
        <v>0</v>
      </c>
      <c r="AK6" s="34">
        <f>RTM_IEX!J6</f>
        <v>19.21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-0.11868000000000002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49.999999999999993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679.76764614932381</v>
      </c>
      <c r="P7" s="36">
        <v>74.86</v>
      </c>
      <c r="Q7" s="36">
        <v>26.573067420918953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226.89999999999998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72.03</v>
      </c>
      <c r="Z7" s="34">
        <f>IEX!P7</f>
        <v>0</v>
      </c>
      <c r="AA7" s="75">
        <f>STOA!J7</f>
        <v>685.08</v>
      </c>
      <c r="AB7" s="75">
        <f>-STOA!P7</f>
        <v>0</v>
      </c>
      <c r="AC7">
        <f t="shared" si="0"/>
        <v>15.559861202988831</v>
      </c>
      <c r="AD7">
        <f t="shared" si="1"/>
        <v>1836.5662023672539</v>
      </c>
      <c r="AE7">
        <f>'IDT-1'!F7</f>
        <v>0</v>
      </c>
      <c r="AF7" s="24"/>
      <c r="AG7">
        <f t="shared" si="2"/>
        <v>1836.5662023672539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-0.11868000000000002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49.999999999999993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676.90233837165511</v>
      </c>
      <c r="P8" s="36">
        <v>74.86</v>
      </c>
      <c r="Q8" s="36">
        <v>26.573067420918953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226.06999999999996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72.040000000000006</v>
      </c>
      <c r="Z8" s="34">
        <f>IEX!P8</f>
        <v>0</v>
      </c>
      <c r="AA8" s="75">
        <f>STOA!J8</f>
        <v>685.08</v>
      </c>
      <c r="AB8" s="75">
        <f>-STOA!P8</f>
        <v>0</v>
      </c>
      <c r="AC8">
        <f t="shared" si="0"/>
        <v>15.528904617656414</v>
      </c>
      <c r="AD8">
        <f t="shared" si="1"/>
        <v>1832.9118511749177</v>
      </c>
      <c r="AE8">
        <f>'IDT-1'!F8</f>
        <v>0</v>
      </c>
      <c r="AF8" s="24"/>
      <c r="AG8">
        <f t="shared" si="2"/>
        <v>1832.9118511749177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-0.11868000000000002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49.999999999999993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656.53850878999106</v>
      </c>
      <c r="P9" s="36">
        <v>74.86</v>
      </c>
      <c r="Q9" s="36">
        <v>26.573067420918953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225.39999999999998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48.02</v>
      </c>
      <c r="Z9" s="34">
        <f>IEX!P9</f>
        <v>0</v>
      </c>
      <c r="AA9" s="75">
        <f>STOA!J9</f>
        <v>685.08</v>
      </c>
      <c r="AB9" s="75">
        <f>-STOA!P9</f>
        <v>0</v>
      </c>
      <c r="AC9">
        <f t="shared" si="0"/>
        <v>15.362231392292662</v>
      </c>
      <c r="AD9">
        <f t="shared" si="1"/>
        <v>1763.0246948186175</v>
      </c>
      <c r="AE9">
        <f>'IDT-1'!F9</f>
        <v>0</v>
      </c>
      <c r="AF9" s="24"/>
      <c r="AG9">
        <f t="shared" si="2"/>
        <v>1763.0246948186175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-0.11868000000000002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49.999999999999993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685.35017210940532</v>
      </c>
      <c r="P10" s="36">
        <v>74.86</v>
      </c>
      <c r="Q10" s="36">
        <v>26.573067420918953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224.73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685.08</v>
      </c>
      <c r="AB10" s="75">
        <f>-STOA!P10</f>
        <v>0</v>
      </c>
      <c r="AC10">
        <f t="shared" si="0"/>
        <v>15.152897575551295</v>
      </c>
      <c r="AD10">
        <f t="shared" si="1"/>
        <v>1748.3556919547727</v>
      </c>
      <c r="AE10">
        <f>'IDT-1'!F10</f>
        <v>0</v>
      </c>
      <c r="AF10" s="24"/>
      <c r="AG10">
        <f t="shared" si="2"/>
        <v>1748.3556919547727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-0.11868000000000002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54.16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618.55206980408104</v>
      </c>
      <c r="P11" s="36">
        <v>74.86</v>
      </c>
      <c r="Q11" s="36">
        <v>26.573067420918953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223.82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685.08</v>
      </c>
      <c r="AB11" s="75">
        <f>-STOA!P11</f>
        <v>0</v>
      </c>
      <c r="AC11">
        <f t="shared" si="0"/>
        <v>14.731994361688791</v>
      </c>
      <c r="AD11">
        <f t="shared" si="1"/>
        <v>1738.8384928633113</v>
      </c>
      <c r="AE11">
        <f>'IDT-1'!F11</f>
        <v>0</v>
      </c>
      <c r="AF11" s="24"/>
      <c r="AG11">
        <f t="shared" si="2"/>
        <v>1738.8384928633113</v>
      </c>
      <c r="AI11" s="34">
        <f>PXIL!J11</f>
        <v>0</v>
      </c>
      <c r="AJ11" s="34">
        <f>PXIL!P11</f>
        <v>0</v>
      </c>
      <c r="AK11" s="34">
        <f>RTM_IEX!J11</f>
        <v>33.61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-0.11868000000000002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54.16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590.36035602680101</v>
      </c>
      <c r="P12" s="36">
        <v>74.86</v>
      </c>
      <c r="Q12" s="36">
        <v>26.573067420918953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223.82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685.08</v>
      </c>
      <c r="AB12" s="75">
        <f>-STOA!P12</f>
        <v>0</v>
      </c>
      <c r="AC12">
        <f t="shared" si="0"/>
        <v>14.454863965959637</v>
      </c>
      <c r="AD12">
        <f t="shared" si="1"/>
        <v>1706.1239094817602</v>
      </c>
      <c r="AE12">
        <f>'IDT-1'!F12</f>
        <v>0</v>
      </c>
      <c r="AF12" s="24"/>
      <c r="AG12">
        <f t="shared" si="2"/>
        <v>1706.1239094817602</v>
      </c>
      <c r="AI12" s="34">
        <f>PXIL!J12</f>
        <v>0</v>
      </c>
      <c r="AJ12" s="34">
        <f>PXIL!P12</f>
        <v>0</v>
      </c>
      <c r="AK12" s="34">
        <f>RTM_IEX!J12</f>
        <v>28.81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-0.11868000000000002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573.34890571445067</v>
      </c>
      <c r="P13" s="36">
        <v>74.86</v>
      </c>
      <c r="Q13" s="36">
        <v>26.573067420918953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223.98000000000002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685.08</v>
      </c>
      <c r="AB13" s="75">
        <f>-STOA!P13</f>
        <v>0</v>
      </c>
      <c r="AC13">
        <f t="shared" si="0"/>
        <v>14.320367783335895</v>
      </c>
      <c r="AD13">
        <f t="shared" si="1"/>
        <v>1690.2469553520336</v>
      </c>
      <c r="AE13">
        <f>'IDT-1'!F13</f>
        <v>0</v>
      </c>
      <c r="AF13" s="24"/>
      <c r="AG13">
        <f t="shared" si="2"/>
        <v>1690.2469553520336</v>
      </c>
      <c r="AI13" s="34">
        <f>PXIL!J13</f>
        <v>0</v>
      </c>
      <c r="AJ13" s="34">
        <f>PXIL!P13</f>
        <v>0</v>
      </c>
      <c r="AK13" s="34">
        <f>RTM_IEX!J13</f>
        <v>28.81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-0.11868000000000002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542.64606939890928</v>
      </c>
      <c r="P14" s="36">
        <v>74.86</v>
      </c>
      <c r="Q14" s="36">
        <v>26.573067420918953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224.15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685.08</v>
      </c>
      <c r="AB14" s="75">
        <f>-STOA!P14</f>
        <v>0</v>
      </c>
      <c r="AC14">
        <f t="shared" si="0"/>
        <v>14.104295958285347</v>
      </c>
      <c r="AD14">
        <f t="shared" si="1"/>
        <v>1664.7401908615427</v>
      </c>
      <c r="AE14">
        <f>'IDT-1'!F14</f>
        <v>0</v>
      </c>
      <c r="AF14" s="24"/>
      <c r="AG14">
        <f t="shared" si="2"/>
        <v>1664.7401908615427</v>
      </c>
      <c r="AI14" s="34">
        <f>PXIL!J14</f>
        <v>0</v>
      </c>
      <c r="AJ14" s="34">
        <f>PXIL!P14</f>
        <v>0</v>
      </c>
      <c r="AK14" s="34">
        <f>RTM_IEX!J14</f>
        <v>33.619999999999997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-0.11868000000000002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542.70725922052736</v>
      </c>
      <c r="P15" s="36">
        <v>74.86</v>
      </c>
      <c r="Q15" s="36">
        <v>26.573067420918953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223.23000000000002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685.08</v>
      </c>
      <c r="AB15" s="75">
        <f>-STOA!P15</f>
        <v>0</v>
      </c>
      <c r="AC15">
        <f t="shared" si="0"/>
        <v>13.884623211124511</v>
      </c>
      <c r="AD15">
        <f t="shared" si="1"/>
        <v>1638.8083460895566</v>
      </c>
      <c r="AE15">
        <f>'IDT-1'!F15</f>
        <v>0</v>
      </c>
      <c r="AF15" s="24"/>
      <c r="AG15">
        <f t="shared" si="2"/>
        <v>1638.8083460895566</v>
      </c>
      <c r="AI15" s="34">
        <f>PXIL!J15</f>
        <v>0</v>
      </c>
      <c r="AJ15" s="34">
        <f>PXIL!P15</f>
        <v>0</v>
      </c>
      <c r="AK15" s="34">
        <f>RTM_IEX!J15</f>
        <v>4.8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-0.11868000000000002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55.827446837700634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527.1000218478423</v>
      </c>
      <c r="P16" s="36">
        <v>74.86</v>
      </c>
      <c r="Q16" s="36">
        <v>26.573067420918953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223.23000000000002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685.08</v>
      </c>
      <c r="AB16" s="75">
        <f>-STOA!P16</f>
        <v>0</v>
      </c>
      <c r="AC16">
        <f t="shared" si="0"/>
        <v>13.69052371229307</v>
      </c>
      <c r="AD16">
        <f t="shared" si="1"/>
        <v>1615.8953623941691</v>
      </c>
      <c r="AE16">
        <f>'IDT-1'!F16</f>
        <v>0</v>
      </c>
      <c r="AF16" s="24"/>
      <c r="AG16">
        <f t="shared" si="2"/>
        <v>1615.8953623941691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-0.11868000000000002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55.827446837700634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509.07545762729569</v>
      </c>
      <c r="P17" s="36">
        <v>74.86</v>
      </c>
      <c r="Q17" s="36">
        <v>26.573067420918953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223.4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685.08</v>
      </c>
      <c r="AB17" s="75">
        <f>-STOA!P17</f>
        <v>0</v>
      </c>
      <c r="AC17">
        <f t="shared" si="0"/>
        <v>13.540545372840478</v>
      </c>
      <c r="AD17">
        <f t="shared" si="1"/>
        <v>1598.190776513075</v>
      </c>
      <c r="AE17">
        <f>'IDT-1'!F17</f>
        <v>0</v>
      </c>
      <c r="AF17" s="24"/>
      <c r="AG17">
        <f t="shared" si="2"/>
        <v>1598.190776513075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-0.11868000000000002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499.20615762614665</v>
      </c>
      <c r="P18" s="36">
        <v>74.86</v>
      </c>
      <c r="Q18" s="36">
        <v>26.573067420918953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223.57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</v>
      </c>
      <c r="AA18" s="75">
        <f>STOA!J18</f>
        <v>685.08</v>
      </c>
      <c r="AB18" s="75">
        <f>-STOA!P18</f>
        <v>0</v>
      </c>
      <c r="AC18">
        <f t="shared" si="0"/>
        <v>13.557990377255715</v>
      </c>
      <c r="AD18">
        <f t="shared" si="1"/>
        <v>1582.1738773290451</v>
      </c>
      <c r="AE18">
        <f>'IDT-1'!F18</f>
        <v>0</v>
      </c>
      <c r="AF18" s="24"/>
      <c r="AG18">
        <f t="shared" si="2"/>
        <v>1582.1738773290451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-0.11868000000000002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499.20391961165171</v>
      </c>
      <c r="P19" s="36">
        <v>74.86</v>
      </c>
      <c r="Q19" s="36">
        <v>26.573067420918953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222.37000000000003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-31</v>
      </c>
      <c r="AA19" s="75">
        <f>STOA!J19</f>
        <v>684.63000000000011</v>
      </c>
      <c r="AB19" s="75">
        <f>-STOA!P19</f>
        <v>0</v>
      </c>
      <c r="AC19">
        <f t="shared" si="0"/>
        <v>13.730477047881518</v>
      </c>
      <c r="AD19">
        <f t="shared" si="1"/>
        <v>1558.3491526439241</v>
      </c>
      <c r="AE19">
        <f>'IDT-1'!F19</f>
        <v>0</v>
      </c>
      <c r="AF19" s="24"/>
      <c r="AG19">
        <f t="shared" si="2"/>
        <v>1558.3491526439241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-0.11868000000000002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551.36118528192867</v>
      </c>
      <c r="P20" s="36">
        <v>74.86</v>
      </c>
      <c r="Q20" s="36">
        <v>26.573067420918953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221.87000000000003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-100</v>
      </c>
      <c r="AA20" s="75">
        <f>STOA!J20</f>
        <v>684.63000000000011</v>
      </c>
      <c r="AB20" s="75">
        <f>-STOA!P20</f>
        <v>0</v>
      </c>
      <c r="AC20">
        <f t="shared" si="0"/>
        <v>14.74890796252919</v>
      </c>
      <c r="AD20">
        <f t="shared" si="1"/>
        <v>1539.9879873995533</v>
      </c>
      <c r="AE20">
        <f>'IDT-1'!F20</f>
        <v>0</v>
      </c>
      <c r="AF20" s="24"/>
      <c r="AG20">
        <f t="shared" si="2"/>
        <v>1539.9879873995533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-0.11868000000000002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554.43726569476416</v>
      </c>
      <c r="P21" s="36">
        <v>74.86</v>
      </c>
      <c r="Q21" s="36">
        <v>26.573067420918953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222.99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-119</v>
      </c>
      <c r="AA21" s="75">
        <f>STOA!J21</f>
        <v>684.63000000000011</v>
      </c>
      <c r="AB21" s="75">
        <f>-STOA!P21</f>
        <v>0</v>
      </c>
      <c r="AC21">
        <f t="shared" si="0"/>
        <v>14.945107034769903</v>
      </c>
      <c r="AD21">
        <f t="shared" si="1"/>
        <v>1524.9878687401483</v>
      </c>
      <c r="AE21">
        <f>'IDT-1'!F21</f>
        <v>0</v>
      </c>
      <c r="AF21" s="24"/>
      <c r="AG21">
        <f t="shared" si="2"/>
        <v>1524.9878687401483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-0.11868000000000002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556.82388609396071</v>
      </c>
      <c r="P22" s="36">
        <v>74.86</v>
      </c>
      <c r="Q22" s="36">
        <v>26.573067420918953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222.65000000000003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-136</v>
      </c>
      <c r="AA22" s="75">
        <f>STOA!J22</f>
        <v>684.63000000000011</v>
      </c>
      <c r="AB22" s="75">
        <f>-STOA!P22</f>
        <v>0</v>
      </c>
      <c r="AC22">
        <f t="shared" si="0"/>
        <v>15.106308327446266</v>
      </c>
      <c r="AD22">
        <f t="shared" si="1"/>
        <v>1509.8732878466685</v>
      </c>
      <c r="AE22">
        <f>'IDT-1'!F22</f>
        <v>0</v>
      </c>
      <c r="AF22" s="24"/>
      <c r="AG22">
        <f t="shared" si="2"/>
        <v>1509.8732878466685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8.0340299999999996</v>
      </c>
      <c r="E23">
        <f>GT_NG!T23</f>
        <v>-0.11868000000000002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555.40698166111599</v>
      </c>
      <c r="P23" s="36">
        <v>74.86</v>
      </c>
      <c r="Q23" s="36">
        <v>26.573067420918953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221.77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-155</v>
      </c>
      <c r="AA23" s="75">
        <f>STOA!J23</f>
        <v>684.63000000000011</v>
      </c>
      <c r="AB23" s="75">
        <f>-STOA!P23</f>
        <v>0</v>
      </c>
      <c r="AC23">
        <f t="shared" si="0"/>
        <v>15.247966326983262</v>
      </c>
      <c r="AD23">
        <f t="shared" si="1"/>
        <v>1488.4347254142867</v>
      </c>
      <c r="AE23">
        <f>'IDT-1'!F23</f>
        <v>0</v>
      </c>
      <c r="AF23" s="24"/>
      <c r="AG23">
        <f t="shared" si="2"/>
        <v>1488.4347254142867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8.0340299999999996</v>
      </c>
      <c r="E24">
        <f>GT_NG!T24</f>
        <v>-0.11868000000000002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555.72719327960544</v>
      </c>
      <c r="P24" s="36">
        <v>74.86</v>
      </c>
      <c r="Q24" s="36">
        <v>26.573067420918953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221.27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-174</v>
      </c>
      <c r="AA24" s="75">
        <f>STOA!J24</f>
        <v>684.63000000000011</v>
      </c>
      <c r="AB24" s="75">
        <f>-STOA!P24</f>
        <v>0</v>
      </c>
      <c r="AC24">
        <f t="shared" si="0"/>
        <v>15.407408101351466</v>
      </c>
      <c r="AD24">
        <f t="shared" si="1"/>
        <v>1469.0954952584079</v>
      </c>
      <c r="AE24">
        <f>'IDT-1'!F24</f>
        <v>0</v>
      </c>
      <c r="AF24" s="24"/>
      <c r="AG24">
        <f t="shared" si="2"/>
        <v>1469.0954952584079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-0.11868000000000002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556.43171098242328</v>
      </c>
      <c r="P25" s="36">
        <v>74.86</v>
      </c>
      <c r="Q25" s="36">
        <v>26.573067420918953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221.10999999999999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-183</v>
      </c>
      <c r="AA25" s="75">
        <f>STOA!J25</f>
        <v>684.63000000000011</v>
      </c>
      <c r="AB25" s="75">
        <f>-STOA!P25</f>
        <v>0</v>
      </c>
      <c r="AC25">
        <f t="shared" si="0"/>
        <v>15.57293404682803</v>
      </c>
      <c r="AD25">
        <f t="shared" si="1"/>
        <v>1450.4744870157492</v>
      </c>
      <c r="AE25">
        <f>'IDT-1'!F25</f>
        <v>0</v>
      </c>
      <c r="AF25" s="24"/>
      <c r="AG25">
        <f t="shared" si="2"/>
        <v>1450.4744870157492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-0.11868000000000002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554.20041805940264</v>
      </c>
      <c r="P26" s="36">
        <v>74.86</v>
      </c>
      <c r="Q26" s="36">
        <v>26.57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222.21220199999999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-215</v>
      </c>
      <c r="AA26" s="75">
        <f>STOA!J26</f>
        <v>684.63000000000011</v>
      </c>
      <c r="AB26" s="75">
        <f>-STOA!P26</f>
        <v>0</v>
      </c>
      <c r="AC26">
        <f t="shared" si="0"/>
        <v>15.806237386686494</v>
      </c>
      <c r="AD26">
        <f t="shared" si="1"/>
        <v>1433.8290253319512</v>
      </c>
      <c r="AE26">
        <f>'IDT-1'!F26</f>
        <v>0</v>
      </c>
      <c r="AF26" s="24"/>
      <c r="AG26">
        <f t="shared" si="2"/>
        <v>1433.8290253319512</v>
      </c>
      <c r="AI26" s="34">
        <f>PXIL!J26</f>
        <v>0</v>
      </c>
      <c r="AJ26" s="34">
        <f>PXIL!P26</f>
        <v>0</v>
      </c>
      <c r="AK26" s="34">
        <f>RTM_IEX!J26</f>
        <v>6.72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8.0340299999999996</v>
      </c>
      <c r="E27">
        <f>GT_NG!T27</f>
        <v>-0.11868000000000002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545.95677994952337</v>
      </c>
      <c r="P27" s="36">
        <v>74.86</v>
      </c>
      <c r="Q27" s="36">
        <v>26.57</v>
      </c>
      <c r="R27" s="38">
        <v>4.3274544385655505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223.57611399999999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-225</v>
      </c>
      <c r="AA27" s="75">
        <f>STOA!J27</f>
        <v>684.17000000000007</v>
      </c>
      <c r="AB27" s="75">
        <f>-STOA!P27</f>
        <v>0</v>
      </c>
      <c r="AC27">
        <f t="shared" si="0"/>
        <v>15.874045881896349</v>
      </c>
      <c r="AD27">
        <f t="shared" si="1"/>
        <v>1421.7489451654276</v>
      </c>
      <c r="AE27">
        <f>'IDT-1'!F27</f>
        <v>0</v>
      </c>
      <c r="AF27" s="24"/>
      <c r="AG27">
        <f t="shared" si="2"/>
        <v>1421.7489451654276</v>
      </c>
      <c r="AI27" s="34">
        <f>PXIL!J27</f>
        <v>0</v>
      </c>
      <c r="AJ27" s="34">
        <f>PXIL!P27</f>
        <v>0</v>
      </c>
      <c r="AK27" s="34">
        <f>RTM_IEX!J27</f>
        <v>6.72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-0.11868000000000002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548.64399167163845</v>
      </c>
      <c r="P28" s="36">
        <v>74.856736846693693</v>
      </c>
      <c r="Q28" s="36">
        <v>26.57</v>
      </c>
      <c r="R28" s="38">
        <v>6.09</v>
      </c>
      <c r="S28" s="38">
        <v>0</v>
      </c>
      <c r="T28" s="37">
        <f>SUMPRODUCT(LTA!J28:AN28,LTA!J$101:AN$101,LTA!J$105:AN$105)</f>
        <v>2.19</v>
      </c>
      <c r="U28" s="37">
        <f>SUMPRODUCT(LTA!J28:AN28,LTA!J$102:AN$102,LTA!J$105:AN$105)</f>
        <v>227.85812000000001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-239</v>
      </c>
      <c r="AA28" s="75">
        <f>STOA!J28</f>
        <v>684.17000000000007</v>
      </c>
      <c r="AB28" s="75">
        <f>-STOA!P28</f>
        <v>0</v>
      </c>
      <c r="AC28">
        <f t="shared" si="0"/>
        <v>16.059829491138842</v>
      </c>
      <c r="AD28">
        <f t="shared" si="1"/>
        <v>1415.5616616864284</v>
      </c>
      <c r="AE28">
        <f>'IDT-1'!F28</f>
        <v>0</v>
      </c>
      <c r="AF28" s="24"/>
      <c r="AG28">
        <f t="shared" si="2"/>
        <v>1415.5616616864284</v>
      </c>
      <c r="AI28" s="34">
        <f>PXIL!J28</f>
        <v>0</v>
      </c>
      <c r="AJ28" s="34">
        <f>PXIL!P28</f>
        <v>0</v>
      </c>
      <c r="AK28" s="34">
        <f>RTM_IEX!J28</f>
        <v>4.8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-0.11868000000000002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547.92728105206322</v>
      </c>
      <c r="P29" s="36">
        <v>74.860000000000014</v>
      </c>
      <c r="Q29" s="36">
        <v>26.57</v>
      </c>
      <c r="R29" s="38">
        <v>8.9674538745387462</v>
      </c>
      <c r="S29" s="38">
        <v>0</v>
      </c>
      <c r="T29" s="37">
        <f>SUMPRODUCT(LTA!J29:AN29,LTA!J$101:AN$101,LTA!J$105:AN$105)</f>
        <v>5.58</v>
      </c>
      <c r="U29" s="37">
        <f>SUMPRODUCT(LTA!J29:AN29,LTA!J$102:AN$102,LTA!J$105:AN$105)</f>
        <v>233.066756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-254</v>
      </c>
      <c r="AA29" s="75">
        <f>STOA!J29</f>
        <v>684.17000000000007</v>
      </c>
      <c r="AB29" s="75">
        <f>-STOA!P29</f>
        <v>0</v>
      </c>
      <c r="AC29">
        <f t="shared" si="0"/>
        <v>16.236983053241644</v>
      </c>
      <c r="AD29">
        <f t="shared" si="1"/>
        <v>1406.3471505325954</v>
      </c>
      <c r="AE29">
        <f>'IDT-1'!F29</f>
        <v>0</v>
      </c>
      <c r="AF29" s="24"/>
      <c r="AG29">
        <f t="shared" si="2"/>
        <v>1406.3471505325954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-0.11868000000000002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550.62277445972961</v>
      </c>
      <c r="P30" s="36">
        <v>74.860000000000014</v>
      </c>
      <c r="Q30" s="36">
        <v>26.57</v>
      </c>
      <c r="R30" s="38">
        <v>14.42</v>
      </c>
      <c r="S30" s="38">
        <v>0</v>
      </c>
      <c r="T30" s="37">
        <f>SUMPRODUCT(LTA!J30:AN30,LTA!J$101:AN$101,LTA!J$105:AN$105)</f>
        <v>8.92</v>
      </c>
      <c r="U30" s="37">
        <f>SUMPRODUCT(LTA!J30:AN30,LTA!J$102:AN$102,LTA!J$105:AN$105)</f>
        <v>239.182514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-284</v>
      </c>
      <c r="AA30" s="75">
        <f>STOA!J30</f>
        <v>684.17000000000007</v>
      </c>
      <c r="AB30" s="75">
        <f>-STOA!P30</f>
        <v>0</v>
      </c>
      <c r="AC30">
        <f t="shared" si="0"/>
        <v>16.638989684266587</v>
      </c>
      <c r="AD30">
        <f t="shared" si="1"/>
        <v>1393.548941434698</v>
      </c>
      <c r="AE30">
        <f>'IDT-1'!F30</f>
        <v>0</v>
      </c>
      <c r="AF30" s="24"/>
      <c r="AG30">
        <f t="shared" si="2"/>
        <v>1393.548941434698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-0.11868000000000002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480.82867498325385</v>
      </c>
      <c r="P31" s="36">
        <v>74.860000000000014</v>
      </c>
      <c r="Q31" s="36">
        <v>26.945721543102081</v>
      </c>
      <c r="R31" s="38">
        <v>20.65</v>
      </c>
      <c r="S31" s="38">
        <v>0</v>
      </c>
      <c r="T31" s="37">
        <f>SUMPRODUCT(LTA!J31:AN31,LTA!J$101:AN$101,LTA!J$105:AN$105)</f>
        <v>12.34</v>
      </c>
      <c r="U31" s="37">
        <f>SUMPRODUCT(LTA!J31:AN31,LTA!J$102:AN$102,LTA!J$105:AN$105)</f>
        <v>245.63597199999998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-313</v>
      </c>
      <c r="AA31" s="75">
        <f>STOA!J31</f>
        <v>684.17000000000007</v>
      </c>
      <c r="AB31" s="75">
        <f>-STOA!P31</f>
        <v>0</v>
      </c>
      <c r="AC31">
        <f t="shared" si="0"/>
        <v>17.082263930848029</v>
      </c>
      <c r="AD31">
        <f t="shared" si="1"/>
        <v>1387.6307472547428</v>
      </c>
      <c r="AE31">
        <f>'IDT-1'!F31</f>
        <v>0</v>
      </c>
      <c r="AF31" s="24"/>
      <c r="AG31">
        <f t="shared" si="2"/>
        <v>1387.6307472547428</v>
      </c>
      <c r="AI31" s="34">
        <f>PXIL!J31</f>
        <v>0</v>
      </c>
      <c r="AJ31" s="34">
        <f>PXIL!P31</f>
        <v>0</v>
      </c>
      <c r="AK31" s="34">
        <f>RTM_IEX!J31</f>
        <v>76.84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-0.11868000000000002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465.09004351092386</v>
      </c>
      <c r="P32" s="36">
        <v>74.860000000000014</v>
      </c>
      <c r="Q32" s="36">
        <v>26.945721543102081</v>
      </c>
      <c r="R32" s="38">
        <v>24.44</v>
      </c>
      <c r="S32" s="38">
        <v>0</v>
      </c>
      <c r="T32" s="37">
        <f>SUMPRODUCT(LTA!J32:AN32,LTA!J$101:AN$101,LTA!J$105:AN$105)</f>
        <v>17.829999999999998</v>
      </c>
      <c r="U32" s="37">
        <f>SUMPRODUCT(LTA!J32:AN32,LTA!J$102:AN$102,LTA!J$105:AN$105)</f>
        <v>252.31746199999998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-322</v>
      </c>
      <c r="AA32" s="75">
        <f>STOA!J32</f>
        <v>684.17000000000007</v>
      </c>
      <c r="AB32" s="75">
        <f>-STOA!P32</f>
        <v>0</v>
      </c>
      <c r="AC32">
        <f t="shared" si="0"/>
        <v>17.20061236200446</v>
      </c>
      <c r="AD32">
        <f t="shared" si="1"/>
        <v>1383.5252573512566</v>
      </c>
      <c r="AE32">
        <f>'IDT-1'!F32</f>
        <v>0</v>
      </c>
      <c r="AF32" s="24"/>
      <c r="AG32">
        <f t="shared" si="2"/>
        <v>1383.5252573512566</v>
      </c>
      <c r="AI32" s="34">
        <f>PXIL!J32</f>
        <v>0</v>
      </c>
      <c r="AJ32" s="34">
        <f>PXIL!P32</f>
        <v>0</v>
      </c>
      <c r="AK32" s="34">
        <f>RTM_IEX!J32</f>
        <v>81.63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-0.11868000000000002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463.64904991392444</v>
      </c>
      <c r="P33" s="36">
        <v>74.860000000000014</v>
      </c>
      <c r="Q33" s="36">
        <v>26.57</v>
      </c>
      <c r="R33" s="38">
        <v>25.2</v>
      </c>
      <c r="S33" s="38">
        <v>0</v>
      </c>
      <c r="T33" s="37">
        <f>SUMPRODUCT(LTA!J33:AN33,LTA!J$101:AN$101,LTA!J$105:AN$105)</f>
        <v>22.41</v>
      </c>
      <c r="U33" s="37">
        <f>SUMPRODUCT(LTA!J33:AN33,LTA!J$102:AN$102,LTA!J$105:AN$105)</f>
        <v>265.77253199999996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-335</v>
      </c>
      <c r="AA33" s="75">
        <f>STOA!J33</f>
        <v>684.17000000000007</v>
      </c>
      <c r="AB33" s="75">
        <f>-STOA!P33</f>
        <v>0</v>
      </c>
      <c r="AC33">
        <f t="shared" si="0"/>
        <v>17.493843593251164</v>
      </c>
      <c r="AD33">
        <f t="shared" si="1"/>
        <v>1392.0303809799084</v>
      </c>
      <c r="AE33">
        <f>'IDT-1'!F33</f>
        <v>0</v>
      </c>
      <c r="AF33" s="24"/>
      <c r="AG33">
        <f t="shared" si="2"/>
        <v>1392.0303809799084</v>
      </c>
      <c r="AI33" s="34">
        <f>PXIL!J33</f>
        <v>0</v>
      </c>
      <c r="AJ33" s="34">
        <f>PXIL!P33</f>
        <v>0</v>
      </c>
      <c r="AK33" s="34">
        <f>RTM_IEX!J33</f>
        <v>86.45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-0.11868000000000002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463.64904991392444</v>
      </c>
      <c r="P34" s="36">
        <v>74.860000000000014</v>
      </c>
      <c r="Q34" s="36">
        <v>26.57</v>
      </c>
      <c r="R34" s="38">
        <v>25.2</v>
      </c>
      <c r="S34" s="38">
        <v>0</v>
      </c>
      <c r="T34" s="37">
        <f>SUMPRODUCT(LTA!J34:AN34,LTA!J$101:AN$101,LTA!J$105:AN$105)</f>
        <v>30.3</v>
      </c>
      <c r="U34" s="37">
        <f>SUMPRODUCT(LTA!J34:AN34,LTA!J$102:AN$102,LTA!J$105:AN$105)</f>
        <v>272.56131599999998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-353</v>
      </c>
      <c r="AA34" s="75">
        <f>STOA!J34</f>
        <v>684.17000000000007</v>
      </c>
      <c r="AB34" s="75">
        <f>-STOA!P34</f>
        <v>0</v>
      </c>
      <c r="AC34">
        <f t="shared" si="0"/>
        <v>17.809862217899166</v>
      </c>
      <c r="AD34">
        <f t="shared" si="1"/>
        <v>1393.1831463552605</v>
      </c>
      <c r="AE34">
        <f>'IDT-1'!F34</f>
        <v>0</v>
      </c>
      <c r="AF34" s="24"/>
      <c r="AG34">
        <f t="shared" si="2"/>
        <v>1393.1831463552605</v>
      </c>
      <c r="AI34" s="34">
        <f>PXIL!J34</f>
        <v>0</v>
      </c>
      <c r="AJ34" s="34">
        <f>PXIL!P34</f>
        <v>0</v>
      </c>
      <c r="AK34" s="34">
        <f>RTM_IEX!J34</f>
        <v>91.24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-0.11868000000000002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426.27496680655076</v>
      </c>
      <c r="P35" s="36">
        <v>38.420000000000009</v>
      </c>
      <c r="Q35" s="36">
        <v>14.16</v>
      </c>
      <c r="R35" s="38">
        <v>25.2</v>
      </c>
      <c r="S35" s="38">
        <v>0</v>
      </c>
      <c r="T35" s="37">
        <f>SUMPRODUCT(LTA!J35:AN35,LTA!J$101:AN$101,LTA!J$105:AN$105)</f>
        <v>34.24</v>
      </c>
      <c r="U35" s="37">
        <f>SUMPRODUCT(LTA!J35:AN35,LTA!J$102:AN$102,LTA!J$105:AN$105)</f>
        <v>260.39477400000004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-168</v>
      </c>
      <c r="AA35" s="75">
        <f>STOA!J35</f>
        <v>684.17000000000007</v>
      </c>
      <c r="AB35" s="75">
        <f>-STOA!P35</f>
        <v>0</v>
      </c>
      <c r="AC35">
        <f t="shared" si="0"/>
        <v>14.924900787892755</v>
      </c>
      <c r="AD35">
        <f t="shared" si="1"/>
        <v>1424.1874826778931</v>
      </c>
      <c r="AE35">
        <f>'IDT-1'!F35</f>
        <v>0</v>
      </c>
      <c r="AF35" s="24"/>
      <c r="AG35">
        <f t="shared" si="2"/>
        <v>1424.1874826778931</v>
      </c>
      <c r="AI35" s="34">
        <f>PXIL!J35</f>
        <v>0</v>
      </c>
      <c r="AJ35" s="34">
        <f>PXIL!P35</f>
        <v>0</v>
      </c>
      <c r="AK35" s="34">
        <f>RTM_IEX!J35</f>
        <v>28.81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-0.11868000000000002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425.79571258003728</v>
      </c>
      <c r="P36" s="36">
        <v>19.21</v>
      </c>
      <c r="Q36" s="36">
        <v>14.16</v>
      </c>
      <c r="R36" s="38">
        <v>25.2</v>
      </c>
      <c r="S36" s="38">
        <v>0</v>
      </c>
      <c r="T36" s="37">
        <f>SUMPRODUCT(LTA!J36:AN36,LTA!J$101:AN$101,LTA!J$105:AN$105)</f>
        <v>41.18</v>
      </c>
      <c r="U36" s="37">
        <f>SUMPRODUCT(LTA!J36:AN36,LTA!J$102:AN$102,LTA!J$105:AN$105)</f>
        <v>247.79798600000001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-168</v>
      </c>
      <c r="AA36" s="75">
        <f>STOA!J36</f>
        <v>684.17000000000007</v>
      </c>
      <c r="AB36" s="75">
        <f>-STOA!P36</f>
        <v>0</v>
      </c>
      <c r="AC36">
        <f t="shared" si="0"/>
        <v>14.95399803319004</v>
      </c>
      <c r="AD36">
        <f t="shared" si="1"/>
        <v>1427.622343206082</v>
      </c>
      <c r="AE36">
        <f>'IDT-1'!F36</f>
        <v>0</v>
      </c>
      <c r="AF36" s="24"/>
      <c r="AG36">
        <f t="shared" si="2"/>
        <v>1427.622343206082</v>
      </c>
      <c r="AI36" s="34">
        <f>PXIL!J36</f>
        <v>0</v>
      </c>
      <c r="AJ36" s="34">
        <f>PXIL!P36</f>
        <v>0</v>
      </c>
      <c r="AK36" s="34">
        <f>RTM_IEX!J36</f>
        <v>57.62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-0.11868000000000002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426.17683525156235</v>
      </c>
      <c r="P37" s="36">
        <v>19.21</v>
      </c>
      <c r="Q37" s="36">
        <v>14.16</v>
      </c>
      <c r="R37" s="38">
        <v>25.2</v>
      </c>
      <c r="S37" s="38">
        <v>0</v>
      </c>
      <c r="T37" s="37">
        <f>SUMPRODUCT(LTA!J37:AN37,LTA!J$101:AN$101,LTA!J$105:AN$105)</f>
        <v>49.12</v>
      </c>
      <c r="U37" s="37">
        <f>SUMPRODUCT(LTA!J37:AN37,LTA!J$102:AN$102,LTA!J$105:AN$105)</f>
        <v>253.50760600000001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-152</v>
      </c>
      <c r="AA37" s="75">
        <f>STOA!J37</f>
        <v>684.17000000000007</v>
      </c>
      <c r="AB37" s="75">
        <f>-STOA!P37</f>
        <v>0</v>
      </c>
      <c r="AC37">
        <f t="shared" si="0"/>
        <v>14.855677748032626</v>
      </c>
      <c r="AD37">
        <f t="shared" si="1"/>
        <v>1448.1514061627649</v>
      </c>
      <c r="AE37">
        <f>'IDT-1'!F37</f>
        <v>0</v>
      </c>
      <c r="AF37" s="24"/>
      <c r="AG37">
        <f t="shared" si="2"/>
        <v>1448.1514061627649</v>
      </c>
      <c r="AI37" s="34">
        <f>PXIL!J37</f>
        <v>0</v>
      </c>
      <c r="AJ37" s="34">
        <f>PXIL!P37</f>
        <v>0</v>
      </c>
      <c r="AK37" s="34">
        <f>RTM_IEX!J37</f>
        <v>48.02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-0.11868000000000002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426.17974328821458</v>
      </c>
      <c r="P38" s="36">
        <v>19.21</v>
      </c>
      <c r="Q38" s="36">
        <v>14.16</v>
      </c>
      <c r="R38" s="38">
        <v>25.2</v>
      </c>
      <c r="S38" s="38">
        <v>0</v>
      </c>
      <c r="T38" s="37">
        <f>SUMPRODUCT(LTA!J38:AN38,LTA!J$101:AN$101,LTA!J$105:AN$105)</f>
        <v>56.019999999999996</v>
      </c>
      <c r="U38" s="37">
        <f>SUMPRODUCT(LTA!J38:AN38,LTA!J$102:AN$102,LTA!J$105:AN$105)</f>
        <v>270.77682000000004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-155</v>
      </c>
      <c r="AA38" s="75">
        <f>STOA!J38</f>
        <v>684.17000000000007</v>
      </c>
      <c r="AB38" s="75">
        <f>-STOA!P38</f>
        <v>0</v>
      </c>
      <c r="AC38">
        <f t="shared" si="0"/>
        <v>15.043817046315171</v>
      </c>
      <c r="AD38">
        <f t="shared" si="1"/>
        <v>1464.3353889011346</v>
      </c>
      <c r="AE38">
        <f>'IDT-1'!F38</f>
        <v>0</v>
      </c>
      <c r="AF38" s="24"/>
      <c r="AG38">
        <f t="shared" si="2"/>
        <v>1464.3353889011346</v>
      </c>
      <c r="AI38" s="34">
        <f>PXIL!J38</f>
        <v>0</v>
      </c>
      <c r="AJ38" s="34">
        <f>PXIL!P38</f>
        <v>0</v>
      </c>
      <c r="AK38" s="34">
        <f>RTM_IEX!J38</f>
        <v>43.22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-0.20768999999999999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433.94482918679176</v>
      </c>
      <c r="P39" s="36">
        <v>19.21</v>
      </c>
      <c r="Q39" s="36">
        <v>14.16</v>
      </c>
      <c r="R39" s="38">
        <v>25.2</v>
      </c>
      <c r="S39" s="38">
        <v>0</v>
      </c>
      <c r="T39" s="37">
        <f>SUMPRODUCT(LTA!J39:AN39,LTA!J$101:AN$101,LTA!J$105:AN$105)</f>
        <v>61.83</v>
      </c>
      <c r="U39" s="37">
        <f>SUMPRODUCT(LTA!J39:AN39,LTA!J$102:AN$102,LTA!J$105:AN$105)</f>
        <v>264.08813400000003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-146</v>
      </c>
      <c r="AA39" s="75">
        <f>STOA!J39</f>
        <v>684.17000000000007</v>
      </c>
      <c r="AB39" s="75">
        <f>-STOA!P39</f>
        <v>0</v>
      </c>
      <c r="AC39">
        <f t="shared" si="0"/>
        <v>15.227776403688312</v>
      </c>
      <c r="AD39">
        <f t="shared" si="1"/>
        <v>1503.9488194423386</v>
      </c>
      <c r="AE39">
        <f>'IDT-1'!F39</f>
        <v>0</v>
      </c>
      <c r="AF39" s="24"/>
      <c r="AG39">
        <f t="shared" si="2"/>
        <v>1503.9488194423386</v>
      </c>
      <c r="AI39" s="34">
        <f>PXIL!J39</f>
        <v>0</v>
      </c>
      <c r="AJ39" s="34">
        <f>PXIL!P39</f>
        <v>0</v>
      </c>
      <c r="AK39" s="34">
        <f>RTM_IEX!J39</f>
        <v>67.22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-0.20768999999999999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437.08030703019762</v>
      </c>
      <c r="P40" s="36">
        <v>19.21</v>
      </c>
      <c r="Q40" s="36">
        <v>14.16</v>
      </c>
      <c r="R40" s="38">
        <v>25.2</v>
      </c>
      <c r="S40" s="38">
        <v>0</v>
      </c>
      <c r="T40" s="37">
        <f>SUMPRODUCT(LTA!J40:AN40,LTA!J$101:AN$101,LTA!J$105:AN$105)</f>
        <v>68.599999999999994</v>
      </c>
      <c r="U40" s="37">
        <f>SUMPRODUCT(LTA!J40:AN40,LTA!J$102:AN$102,LTA!J$105:AN$105)</f>
        <v>279.20760600000006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-96</v>
      </c>
      <c r="AA40" s="75">
        <f>STOA!J40</f>
        <v>684.17000000000007</v>
      </c>
      <c r="AB40" s="75">
        <f>-STOA!P40</f>
        <v>0</v>
      </c>
      <c r="AC40">
        <f t="shared" si="0"/>
        <v>15.095152096128466</v>
      </c>
      <c r="AD40">
        <f t="shared" si="1"/>
        <v>1588.7163935933042</v>
      </c>
      <c r="AE40">
        <f>'IDT-1'!F40</f>
        <v>0</v>
      </c>
      <c r="AF40" s="24"/>
      <c r="AG40">
        <f t="shared" si="2"/>
        <v>1588.7163935933042</v>
      </c>
      <c r="AI40" s="34">
        <f>PXIL!J40</f>
        <v>0</v>
      </c>
      <c r="AJ40" s="34">
        <f>PXIL!P40</f>
        <v>0</v>
      </c>
      <c r="AK40" s="34">
        <f>RTM_IEX!J40</f>
        <v>76.83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-0.20768999999999999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439.13214319443699</v>
      </c>
      <c r="P41" s="36">
        <v>19.209999999999997</v>
      </c>
      <c r="Q41" s="36">
        <v>14.16</v>
      </c>
      <c r="R41" s="38">
        <v>25.2</v>
      </c>
      <c r="S41" s="38">
        <v>0</v>
      </c>
      <c r="T41" s="37">
        <f>SUMPRODUCT(LTA!J41:AN41,LTA!J$101:AN$101,LTA!J$105:AN$105)</f>
        <v>76.09</v>
      </c>
      <c r="U41" s="37">
        <f>SUMPRODUCT(LTA!J41:AN41,LTA!J$102:AN$102,LTA!J$105:AN$105)</f>
        <v>297.34605800000003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-45</v>
      </c>
      <c r="AA41" s="75">
        <f>STOA!J41</f>
        <v>684.17000000000007</v>
      </c>
      <c r="AB41" s="75">
        <f>-STOA!P41</f>
        <v>0</v>
      </c>
      <c r="AC41">
        <f t="shared" si="0"/>
        <v>14.572993472738734</v>
      </c>
      <c r="AD41">
        <f t="shared" si="1"/>
        <v>1629.5088403809334</v>
      </c>
      <c r="AE41">
        <f>'IDT-1'!F41</f>
        <v>0</v>
      </c>
      <c r="AF41" s="24"/>
      <c r="AG41">
        <f t="shared" si="2"/>
        <v>1629.5088403809334</v>
      </c>
      <c r="AI41" s="34">
        <f>PXIL!J41</f>
        <v>0</v>
      </c>
      <c r="AJ41" s="34">
        <f>PXIL!P41</f>
        <v>0</v>
      </c>
      <c r="AK41" s="34">
        <f>RTM_IEX!J41</f>
        <v>38.42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-0.20768999999999999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439.00179628448006</v>
      </c>
      <c r="P42" s="36">
        <v>19.21</v>
      </c>
      <c r="Q42" s="36">
        <v>14.16</v>
      </c>
      <c r="R42" s="38">
        <v>25.2</v>
      </c>
      <c r="S42" s="38">
        <v>0</v>
      </c>
      <c r="T42" s="37">
        <f>SUMPRODUCT(LTA!J42:AN42,LTA!J$101:AN$101,LTA!J$105:AN$105)</f>
        <v>80.989999999999995</v>
      </c>
      <c r="U42" s="37">
        <f>SUMPRODUCT(LTA!J42:AN42,LTA!J$102:AN$102,LTA!J$105:AN$105)</f>
        <v>315.21205000000003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-28</v>
      </c>
      <c r="AA42" s="75">
        <f>STOA!J42</f>
        <v>684.17000000000007</v>
      </c>
      <c r="AB42" s="75">
        <f>-STOA!P42</f>
        <v>0</v>
      </c>
      <c r="AC42">
        <f t="shared" si="0"/>
        <v>14.659443210171982</v>
      </c>
      <c r="AD42">
        <f t="shared" si="1"/>
        <v>1673.8580357335431</v>
      </c>
      <c r="AE42">
        <f>'IDT-1'!F42</f>
        <v>0</v>
      </c>
      <c r="AF42" s="24"/>
      <c r="AG42">
        <f t="shared" si="2"/>
        <v>1673.8580357335431</v>
      </c>
      <c r="AI42" s="34">
        <f>PXIL!J42</f>
        <v>0</v>
      </c>
      <c r="AJ42" s="34">
        <f>PXIL!P42</f>
        <v>0</v>
      </c>
      <c r="AK42" s="34">
        <f>RTM_IEX!J42</f>
        <v>43.22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-0.20768999999999999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459.03972364116566</v>
      </c>
      <c r="P43" s="36">
        <v>19.209999999999997</v>
      </c>
      <c r="Q43" s="36">
        <v>7.6811339140705748</v>
      </c>
      <c r="R43" s="38">
        <v>25.2</v>
      </c>
      <c r="S43" s="38">
        <v>0</v>
      </c>
      <c r="T43" s="37">
        <f>SUMPRODUCT(LTA!J43:AN43,LTA!J$101:AN$101,LTA!J$105:AN$105)</f>
        <v>86.95</v>
      </c>
      <c r="U43" s="37">
        <f>SUMPRODUCT(LTA!J43:AN43,LTA!J$102:AN$102,LTA!J$105:AN$105)</f>
        <v>335.21542199999999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684.17000000000007</v>
      </c>
      <c r="AB43" s="75">
        <f>-STOA!P43</f>
        <v>0</v>
      </c>
      <c r="AC43">
        <f t="shared" si="0"/>
        <v>15.153595428589457</v>
      </c>
      <c r="AD43">
        <f t="shared" si="1"/>
        <v>1607.6663167858819</v>
      </c>
      <c r="AE43">
        <f>'IDT-1'!F43</f>
        <v>0</v>
      </c>
      <c r="AF43" s="24"/>
      <c r="AG43">
        <f t="shared" si="2"/>
        <v>1607.6663167858819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-90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-0.20768999999999999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464.03636733630412</v>
      </c>
      <c r="P44" s="36">
        <v>19.209999999999997</v>
      </c>
      <c r="Q44" s="36">
        <v>14.16</v>
      </c>
      <c r="R44" s="38">
        <v>25.2</v>
      </c>
      <c r="S44" s="38">
        <v>0</v>
      </c>
      <c r="T44" s="37">
        <f>SUMPRODUCT(LTA!J44:AN44,LTA!J$101:AN$101,LTA!J$105:AN$105)</f>
        <v>90.77</v>
      </c>
      <c r="U44" s="37">
        <f>SUMPRODUCT(LTA!J44:AN44,LTA!J$102:AN$102,LTA!J$105:AN$105)</f>
        <v>342.39986399999998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684.17000000000007</v>
      </c>
      <c r="AB44" s="75">
        <f>-STOA!P44</f>
        <v>0</v>
      </c>
      <c r="AC44">
        <f t="shared" si="0"/>
        <v>15.257715446301535</v>
      </c>
      <c r="AD44">
        <f t="shared" si="1"/>
        <v>1640.0421485492375</v>
      </c>
      <c r="AE44">
        <f>'IDT-1'!F44</f>
        <v>0</v>
      </c>
      <c r="AF44" s="24"/>
      <c r="AG44">
        <f t="shared" si="2"/>
        <v>1640.0421485492375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-80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-0.20768999999999999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465.66460484061861</v>
      </c>
      <c r="P45" s="36">
        <v>19.209999999999997</v>
      </c>
      <c r="Q45" s="36">
        <v>14.16</v>
      </c>
      <c r="R45" s="38">
        <v>25.2</v>
      </c>
      <c r="S45" s="38">
        <v>0</v>
      </c>
      <c r="T45" s="37">
        <f>SUMPRODUCT(LTA!J45:AN45,LTA!J$101:AN$101,LTA!J$105:AN$105)</f>
        <v>94.53</v>
      </c>
      <c r="U45" s="37">
        <f>SUMPRODUCT(LTA!J45:AN45,LTA!J$102:AN$102,LTA!J$105:AN$105)</f>
        <v>329.58310799999998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684.17000000000007</v>
      </c>
      <c r="AB45" s="75">
        <f>-STOA!P45</f>
        <v>0</v>
      </c>
      <c r="AC45">
        <f t="shared" si="0"/>
        <v>14.941181159191105</v>
      </c>
      <c r="AD45">
        <f t="shared" si="1"/>
        <v>1662.9301643406625</v>
      </c>
      <c r="AE45">
        <f>'IDT-1'!F45</f>
        <v>0</v>
      </c>
      <c r="AF45" s="24"/>
      <c r="AG45">
        <f t="shared" si="2"/>
        <v>1662.9301643406625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-0.20768999999999999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467.56180977174296</v>
      </c>
      <c r="P46" s="36">
        <v>19.209999999999997</v>
      </c>
      <c r="Q46" s="36">
        <v>14.16</v>
      </c>
      <c r="R46" s="38">
        <v>25.2</v>
      </c>
      <c r="S46" s="38">
        <v>0</v>
      </c>
      <c r="T46" s="37">
        <f>SUMPRODUCT(LTA!J46:AN46,LTA!J$101:AN$101,LTA!J$105:AN$105)</f>
        <v>98.95</v>
      </c>
      <c r="U46" s="37">
        <f>SUMPRODUCT(LTA!J46:AN46,LTA!J$102:AN$102,LTA!J$105:AN$105)</f>
        <v>350.05702000000002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684.17000000000007</v>
      </c>
      <c r="AB46" s="75">
        <f>-STOA!P46</f>
        <v>0</v>
      </c>
      <c r="AC46">
        <f t="shared" si="0"/>
        <v>15.123870752788106</v>
      </c>
      <c r="AD46">
        <f t="shared" si="1"/>
        <v>1694.53859167819</v>
      </c>
      <c r="AE46">
        <f>'IDT-1'!F46</f>
        <v>0</v>
      </c>
      <c r="AF46" s="24"/>
      <c r="AG46">
        <f t="shared" si="2"/>
        <v>1694.53859167819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-45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-0.20768999999999999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462.46979355220356</v>
      </c>
      <c r="P47" s="36">
        <v>39.72</v>
      </c>
      <c r="Q47" s="36">
        <v>17.593068201639632</v>
      </c>
      <c r="R47" s="38">
        <v>25.2</v>
      </c>
      <c r="S47" s="38">
        <v>0</v>
      </c>
      <c r="T47" s="37">
        <f>SUMPRODUCT(LTA!J47:AN47,LTA!J$101:AN$101,LTA!J$105:AN$105)</f>
        <v>102.36</v>
      </c>
      <c r="U47" s="37">
        <f>SUMPRODUCT(LTA!J47:AN47,LTA!J$102:AN$102,LTA!J$105:AN$105)</f>
        <v>334.65362599999997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684.17000000000007</v>
      </c>
      <c r="AB47" s="75">
        <f>-STOA!P47</f>
        <v>0</v>
      </c>
      <c r="AC47">
        <f t="shared" si="0"/>
        <v>15.723629174230648</v>
      </c>
      <c r="AD47">
        <f t="shared" si="1"/>
        <v>1636.7964912388477</v>
      </c>
      <c r="AE47">
        <f>'IDT-1'!F47</f>
        <v>0</v>
      </c>
      <c r="AF47" s="24"/>
      <c r="AG47">
        <f t="shared" si="2"/>
        <v>1636.7964912388477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-109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-0.20768999999999999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462.31903813269332</v>
      </c>
      <c r="P48" s="36">
        <v>77.029999999999987</v>
      </c>
      <c r="Q48" s="36">
        <v>17.593068201639632</v>
      </c>
      <c r="R48" s="38">
        <v>25.2</v>
      </c>
      <c r="S48" s="38">
        <v>0</v>
      </c>
      <c r="T48" s="37">
        <f>SUMPRODUCT(LTA!J48:AN48,LTA!J$101:AN$101,LTA!J$105:AN$105)</f>
        <v>104.33</v>
      </c>
      <c r="U48" s="37">
        <f>SUMPRODUCT(LTA!J48:AN48,LTA!J$102:AN$102,LTA!J$105:AN$105)</f>
        <v>337.55056400000001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684.17000000000007</v>
      </c>
      <c r="AB48" s="75">
        <f>-STOA!P48</f>
        <v>0</v>
      </c>
      <c r="AC48">
        <f t="shared" si="0"/>
        <v>16.271485735579212</v>
      </c>
      <c r="AD48">
        <f t="shared" si="1"/>
        <v>1655.2748172579888</v>
      </c>
      <c r="AE48">
        <f>'IDT-1'!F48</f>
        <v>0</v>
      </c>
      <c r="AF48" s="24"/>
      <c r="AG48">
        <f t="shared" si="2"/>
        <v>1655.2748172579888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-132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-0.20768999999999999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460.40342842616457</v>
      </c>
      <c r="P49" s="36">
        <v>60.35</v>
      </c>
      <c r="Q49" s="36">
        <v>17.593068201639632</v>
      </c>
      <c r="R49" s="38">
        <v>25.2</v>
      </c>
      <c r="S49" s="38">
        <v>0</v>
      </c>
      <c r="T49" s="37">
        <f>SUMPRODUCT(LTA!J49:AN49,LTA!J$101:AN$101,LTA!J$105:AN$105)</f>
        <v>105.33</v>
      </c>
      <c r="U49" s="37">
        <f>SUMPRODUCT(LTA!J49:AN49,LTA!J$102:AN$102,LTA!J$105:AN$105)</f>
        <v>340.85717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684.17000000000007</v>
      </c>
      <c r="AB49" s="75">
        <f>-STOA!P49</f>
        <v>0</v>
      </c>
      <c r="AC49">
        <f t="shared" si="0"/>
        <v>16.134515788994591</v>
      </c>
      <c r="AD49">
        <f t="shared" si="1"/>
        <v>1643.1227834980448</v>
      </c>
      <c r="AE49">
        <f>'IDT-1'!F49</f>
        <v>0</v>
      </c>
      <c r="AF49" s="24"/>
      <c r="AG49">
        <f t="shared" si="2"/>
        <v>1643.1227834980448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-130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-0.20768999999999999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460.40342842616457</v>
      </c>
      <c r="P50" s="36">
        <v>46.559999999999995</v>
      </c>
      <c r="Q50" s="36">
        <v>17.593068201639632</v>
      </c>
      <c r="R50" s="38">
        <v>25.2</v>
      </c>
      <c r="S50" s="38">
        <v>0</v>
      </c>
      <c r="T50" s="37">
        <f>SUMPRODUCT(LTA!J50:AN50,LTA!J$101:AN$101,LTA!J$105:AN$105)</f>
        <v>106.33</v>
      </c>
      <c r="U50" s="37">
        <f>SUMPRODUCT(LTA!J50:AN50,LTA!J$102:AN$102,LTA!J$105:AN$105)</f>
        <v>343.89066399999996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684.17000000000007</v>
      </c>
      <c r="AB50" s="75">
        <f>-STOA!P50</f>
        <v>0</v>
      </c>
      <c r="AC50">
        <f t="shared" si="0"/>
        <v>15.739128302773695</v>
      </c>
      <c r="AD50">
        <f t="shared" si="1"/>
        <v>1670.7616649842655</v>
      </c>
      <c r="AE50">
        <f>'IDT-1'!F50</f>
        <v>0</v>
      </c>
      <c r="AF50" s="24"/>
      <c r="AG50">
        <f t="shared" si="2"/>
        <v>1670.7616649842655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-93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-0.20768999999999999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452.02433376532156</v>
      </c>
      <c r="P51" s="36">
        <v>20.149999999999999</v>
      </c>
      <c r="Q51" s="36">
        <v>17.593068201639632</v>
      </c>
      <c r="R51" s="38">
        <v>25.2</v>
      </c>
      <c r="S51" s="38">
        <v>0</v>
      </c>
      <c r="T51" s="37">
        <f>SUMPRODUCT(LTA!J51:AN51,LTA!J$101:AN$101,LTA!J$105:AN$105)</f>
        <v>105.33</v>
      </c>
      <c r="U51" s="37">
        <f>SUMPRODUCT(LTA!J51:AN51,LTA!J$102:AN$102,LTA!J$105:AN$105)</f>
        <v>369.95920799999999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684.17000000000007</v>
      </c>
      <c r="AB51" s="75">
        <f>-STOA!P51</f>
        <v>0</v>
      </c>
      <c r="AC51">
        <f t="shared" si="0"/>
        <v>15.564292942248834</v>
      </c>
      <c r="AD51">
        <f t="shared" si="1"/>
        <v>1672.2159496839474</v>
      </c>
      <c r="AE51">
        <f>'IDT-1'!F51</f>
        <v>0</v>
      </c>
      <c r="AF51" s="24"/>
      <c r="AG51">
        <f t="shared" si="2"/>
        <v>1672.2159496839474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-82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-0.20768999999999999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452.02433376532156</v>
      </c>
      <c r="P52" s="36">
        <v>19.209999999999997</v>
      </c>
      <c r="Q52" s="36">
        <v>17.593068201639632</v>
      </c>
      <c r="R52" s="38">
        <v>25.2</v>
      </c>
      <c r="S52" s="38">
        <v>0</v>
      </c>
      <c r="T52" s="37">
        <f>SUMPRODUCT(LTA!J52:AN52,LTA!J$101:AN$101,LTA!J$105:AN$105)</f>
        <v>105.33</v>
      </c>
      <c r="U52" s="37">
        <f>SUMPRODUCT(LTA!J52:AN52,LTA!J$102:AN$102,LTA!J$105:AN$105)</f>
        <v>368.59364799999997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684.17000000000007</v>
      </c>
      <c r="AB52" s="75">
        <f>-STOA!P52</f>
        <v>0</v>
      </c>
      <c r="AC52">
        <f t="shared" si="0"/>
        <v>15.485628134174613</v>
      </c>
      <c r="AD52">
        <f t="shared" si="1"/>
        <v>1676.9890544920215</v>
      </c>
      <c r="AE52">
        <f>'IDT-1'!F52</f>
        <v>0</v>
      </c>
      <c r="AF52" s="24"/>
      <c r="AG52">
        <f t="shared" si="2"/>
        <v>1676.9890544920215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-75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-0.20768999999999999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452.02402074719356</v>
      </c>
      <c r="P53" s="36">
        <v>19.209999999999997</v>
      </c>
      <c r="Q53" s="36">
        <v>17.593068201639632</v>
      </c>
      <c r="R53" s="38">
        <v>25.2</v>
      </c>
      <c r="S53" s="38">
        <v>0</v>
      </c>
      <c r="T53" s="37">
        <f>SUMPRODUCT(LTA!J53:AN53,LTA!J$101:AN$101,LTA!J$105:AN$105)</f>
        <v>105.33</v>
      </c>
      <c r="U53" s="37">
        <f>SUMPRODUCT(LTA!J53:AN53,LTA!J$102:AN$102,LTA!J$105:AN$105)</f>
        <v>367.71578800000003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684.17000000000007</v>
      </c>
      <c r="AB53" s="75">
        <f>-STOA!P53</f>
        <v>0</v>
      </c>
      <c r="AC53">
        <f t="shared" si="0"/>
        <v>15.647674635320117</v>
      </c>
      <c r="AD53">
        <f t="shared" si="1"/>
        <v>1655.9488349727483</v>
      </c>
      <c r="AE53">
        <f>'IDT-1'!F53</f>
        <v>0</v>
      </c>
      <c r="AF53" s="24"/>
      <c r="AG53">
        <f t="shared" si="2"/>
        <v>1655.9488349727483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-95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-0.20768999999999999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452.02402074719356</v>
      </c>
      <c r="P54" s="36">
        <v>19.209999999999997</v>
      </c>
      <c r="Q54" s="36">
        <v>17.593068201639632</v>
      </c>
      <c r="R54" s="38">
        <v>25.2</v>
      </c>
      <c r="S54" s="38">
        <v>0</v>
      </c>
      <c r="T54" s="37">
        <f>SUMPRODUCT(LTA!J54:AN54,LTA!J$101:AN$101,LTA!J$105:AN$105)</f>
        <v>105.33</v>
      </c>
      <c r="U54" s="37">
        <f>SUMPRODUCT(LTA!J54:AN54,LTA!J$102:AN$102,LTA!J$105:AN$105)</f>
        <v>366.33071999999999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684.17000000000007</v>
      </c>
      <c r="AB54" s="75">
        <f>-STOA!P54</f>
        <v>0</v>
      </c>
      <c r="AC54">
        <f t="shared" si="0"/>
        <v>15.746165114543674</v>
      </c>
      <c r="AD54">
        <f t="shared" si="1"/>
        <v>1641.4652764935247</v>
      </c>
      <c r="AE54">
        <f>'IDT-1'!F54</f>
        <v>0</v>
      </c>
      <c r="AF54" s="24"/>
      <c r="AG54">
        <f t="shared" si="2"/>
        <v>1641.4652764935247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-108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-0.20768999999999999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450.82333767551796</v>
      </c>
      <c r="P55" s="36">
        <v>19.209999999999997</v>
      </c>
      <c r="Q55" s="36">
        <v>17.593068201639632</v>
      </c>
      <c r="R55" s="38">
        <v>25.2</v>
      </c>
      <c r="S55" s="38">
        <v>0</v>
      </c>
      <c r="T55" s="37">
        <f>SUMPRODUCT(LTA!J55:AN55,LTA!J$101:AN$101,LTA!J$105:AN$105)</f>
        <v>106.33</v>
      </c>
      <c r="U55" s="37">
        <f>SUMPRODUCT(LTA!J55:AN55,LTA!J$102:AN$102,LTA!J$105:AN$105)</f>
        <v>364.97885000000002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24.01</v>
      </c>
      <c r="Z55" s="34">
        <f>IEX!P55</f>
        <v>0</v>
      </c>
      <c r="AA55" s="75">
        <f>STOA!J55</f>
        <v>684.17000000000007</v>
      </c>
      <c r="AB55" s="75">
        <f>-STOA!P55</f>
        <v>0</v>
      </c>
      <c r="AC55">
        <f t="shared" si="0"/>
        <v>16.527788709483836</v>
      </c>
      <c r="AD55">
        <f t="shared" si="1"/>
        <v>1593.1410998269091</v>
      </c>
      <c r="AE55">
        <f>'IDT-1'!F55</f>
        <v>0</v>
      </c>
      <c r="AF55" s="24"/>
      <c r="AG55">
        <f t="shared" si="2"/>
        <v>1593.1410998269091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-178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-0.20768999999999999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450.82333767551796</v>
      </c>
      <c r="P56" s="36">
        <v>19.209999999999997</v>
      </c>
      <c r="Q56" s="36">
        <v>17.593068201639632</v>
      </c>
      <c r="R56" s="38">
        <v>25.2</v>
      </c>
      <c r="S56" s="38">
        <v>0</v>
      </c>
      <c r="T56" s="37">
        <f>SUMPRODUCT(LTA!J56:AN56,LTA!J$101:AN$101,LTA!J$105:AN$105)</f>
        <v>106.33</v>
      </c>
      <c r="U56" s="37">
        <f>SUMPRODUCT(LTA!J56:AN56,LTA!J$102:AN$102,LTA!J$105:AN$105)</f>
        <v>363.58402800000005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24.01</v>
      </c>
      <c r="Z56" s="34">
        <f>IEX!P56</f>
        <v>0</v>
      </c>
      <c r="AA56" s="75">
        <f>STOA!J56</f>
        <v>684.17000000000007</v>
      </c>
      <c r="AB56" s="75">
        <f>-STOA!P56</f>
        <v>0</v>
      </c>
      <c r="AC56">
        <f t="shared" si="0"/>
        <v>16.533014520133612</v>
      </c>
      <c r="AD56">
        <f t="shared" si="1"/>
        <v>1589.7410520162593</v>
      </c>
      <c r="AE56">
        <f>'IDT-1'!F56</f>
        <v>0</v>
      </c>
      <c r="AF56" s="24"/>
      <c r="AG56">
        <f t="shared" si="2"/>
        <v>1589.7410520162593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-180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-0.20768999999999999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453.90037883931626</v>
      </c>
      <c r="P57" s="36">
        <v>19.21</v>
      </c>
      <c r="Q57" s="36">
        <v>17.593068201639632</v>
      </c>
      <c r="R57" s="38">
        <v>25.2</v>
      </c>
      <c r="S57" s="38">
        <v>0</v>
      </c>
      <c r="T57" s="37">
        <f>SUMPRODUCT(LTA!J57:AN57,LTA!J$101:AN$101,LTA!J$105:AN$105)</f>
        <v>104.33</v>
      </c>
      <c r="U57" s="37">
        <f>SUMPRODUCT(LTA!J57:AN57,LTA!J$102:AN$102,LTA!J$105:AN$105)</f>
        <v>388.170996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24.01</v>
      </c>
      <c r="Z57" s="34">
        <f>IEX!P57</f>
        <v>0</v>
      </c>
      <c r="AA57" s="75">
        <f>STOA!J57</f>
        <v>684.17000000000007</v>
      </c>
      <c r="AB57" s="75">
        <f>-STOA!P57</f>
        <v>0</v>
      </c>
      <c r="AC57">
        <f t="shared" si="0"/>
        <v>16.070899579118393</v>
      </c>
      <c r="AD57">
        <f t="shared" si="1"/>
        <v>1695.8671761210728</v>
      </c>
      <c r="AE57">
        <f>'IDT-1'!F57</f>
        <v>0</v>
      </c>
      <c r="AF57" s="24"/>
      <c r="AG57">
        <f t="shared" si="2"/>
        <v>1695.8671761210728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-100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-0.20768999999999999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453.90037883931626</v>
      </c>
      <c r="P58" s="36">
        <v>19.21</v>
      </c>
      <c r="Q58" s="36">
        <v>17.593068201639632</v>
      </c>
      <c r="R58" s="38">
        <v>25.2</v>
      </c>
      <c r="S58" s="38">
        <v>0</v>
      </c>
      <c r="T58" s="37">
        <f>SUMPRODUCT(LTA!J58:AN58,LTA!J$101:AN$101,LTA!J$105:AN$105)</f>
        <v>102.19</v>
      </c>
      <c r="U58" s="37">
        <f>SUMPRODUCT(LTA!J58:AN58,LTA!J$102:AN$102,LTA!J$105:AN$105)</f>
        <v>383.43055199999998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684.17000000000007</v>
      </c>
      <c r="AB58" s="75">
        <f>-STOA!P58</f>
        <v>0</v>
      </c>
      <c r="AC58">
        <f t="shared" si="0"/>
        <v>14.964304077029485</v>
      </c>
      <c r="AD58">
        <f t="shared" si="1"/>
        <v>1766.0833276231615</v>
      </c>
      <c r="AE58">
        <f>'IDT-1'!F58</f>
        <v>0</v>
      </c>
      <c r="AF58" s="24"/>
      <c r="AG58">
        <f t="shared" si="2"/>
        <v>1766.0833276231615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-0.20768999999999999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453.90037883931626</v>
      </c>
      <c r="P59" s="36">
        <v>19.21</v>
      </c>
      <c r="Q59" s="36">
        <v>17.593068201639632</v>
      </c>
      <c r="R59" s="38">
        <v>25.2</v>
      </c>
      <c r="S59" s="38">
        <v>0</v>
      </c>
      <c r="T59" s="37">
        <f>SUMPRODUCT(LTA!J59:AN59,LTA!J$101:AN$101,LTA!J$105:AN$105)</f>
        <v>96.81</v>
      </c>
      <c r="U59" s="37">
        <f>SUMPRODUCT(LTA!J59:AN59,LTA!J$102:AN$102,LTA!J$105:AN$105)</f>
        <v>389.668496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684.17000000000007</v>
      </c>
      <c r="AB59" s="75">
        <f>-STOA!P59</f>
        <v>0</v>
      </c>
      <c r="AC59">
        <f t="shared" si="0"/>
        <v>15.382942806629487</v>
      </c>
      <c r="AD59">
        <f t="shared" si="1"/>
        <v>1815.5026328935617</v>
      </c>
      <c r="AE59">
        <f>'IDT-1'!F59</f>
        <v>0</v>
      </c>
      <c r="AF59" s="24"/>
      <c r="AG59">
        <f t="shared" si="2"/>
        <v>1815.5026328935617</v>
      </c>
      <c r="AI59" s="34">
        <f>PXIL!J59</f>
        <v>0</v>
      </c>
      <c r="AJ59" s="34">
        <f>PXIL!P59</f>
        <v>0</v>
      </c>
      <c r="AK59" s="34">
        <f>RTM_IEX!J59</f>
        <v>48.98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-0.20768999999999999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463.89049632898002</v>
      </c>
      <c r="P60" s="36">
        <v>19.21</v>
      </c>
      <c r="Q60" s="36">
        <v>17.593068201639632</v>
      </c>
      <c r="R60" s="38">
        <v>25.2</v>
      </c>
      <c r="S60" s="38">
        <v>0</v>
      </c>
      <c r="T60" s="37">
        <f>SUMPRODUCT(LTA!J60:AN60,LTA!J$101:AN$101,LTA!J$105:AN$105)</f>
        <v>94.210000000000008</v>
      </c>
      <c r="U60" s="37">
        <f>SUMPRODUCT(LTA!J60:AN60,LTA!J$102:AN$102,LTA!J$105:AN$105)</f>
        <v>401.74480399999999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684.17000000000007</v>
      </c>
      <c r="AB60" s="75">
        <f>-STOA!P60</f>
        <v>0</v>
      </c>
      <c r="AC60">
        <f t="shared" si="0"/>
        <v>15.651376780742662</v>
      </c>
      <c r="AD60">
        <f t="shared" si="1"/>
        <v>1847.1906244091122</v>
      </c>
      <c r="AE60">
        <f>'IDT-1'!F60</f>
        <v>0</v>
      </c>
      <c r="AF60" s="24"/>
      <c r="AG60">
        <f t="shared" si="2"/>
        <v>1847.1906244091122</v>
      </c>
      <c r="AI60" s="34">
        <f>PXIL!J60</f>
        <v>0</v>
      </c>
      <c r="AJ60" s="34">
        <f>PXIL!P60</f>
        <v>0</v>
      </c>
      <c r="AK60" s="34">
        <f>RTM_IEX!J60</f>
        <v>61.47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-0.20768999999999999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463.89126931583917</v>
      </c>
      <c r="P61" s="36">
        <v>19.21</v>
      </c>
      <c r="Q61" s="36">
        <v>17.593068201639632</v>
      </c>
      <c r="R61" s="38">
        <v>25.2</v>
      </c>
      <c r="S61" s="38">
        <v>0</v>
      </c>
      <c r="T61" s="37">
        <f>SUMPRODUCT(LTA!J61:AN61,LTA!J$101:AN$101,LTA!J$105:AN$105)</f>
        <v>90.69</v>
      </c>
      <c r="U61" s="37">
        <f>SUMPRODUCT(LTA!J61:AN61,LTA!J$102:AN$102,LTA!J$105:AN$105)</f>
        <v>398.19312800000006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684.17000000000007</v>
      </c>
      <c r="AB61" s="75">
        <f>-STOA!P61</f>
        <v>0</v>
      </c>
      <c r="AC61">
        <f t="shared" si="0"/>
        <v>16.205097195432277</v>
      </c>
      <c r="AD61">
        <f t="shared" si="1"/>
        <v>1912.5560009812818</v>
      </c>
      <c r="AE61">
        <f>'IDT-1'!F61</f>
        <v>0</v>
      </c>
      <c r="AF61" s="24"/>
      <c r="AG61">
        <f t="shared" si="2"/>
        <v>1912.5560009812818</v>
      </c>
      <c r="AI61" s="34">
        <f>PXIL!J61</f>
        <v>0</v>
      </c>
      <c r="AJ61" s="34">
        <f>PXIL!P61</f>
        <v>0</v>
      </c>
      <c r="AK61" s="34">
        <f>RTM_IEX!J61</f>
        <v>134.46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-0.20768999999999999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462.18129899045954</v>
      </c>
      <c r="P62" s="36">
        <v>19.21</v>
      </c>
      <c r="Q62" s="36">
        <v>17.593068201639632</v>
      </c>
      <c r="R62" s="38">
        <v>25.2</v>
      </c>
      <c r="S62" s="38">
        <v>0</v>
      </c>
      <c r="T62" s="37">
        <f>SUMPRODUCT(LTA!J62:AN62,LTA!J$101:AN$101,LTA!J$105:AN$105)</f>
        <v>86.19</v>
      </c>
      <c r="U62" s="37">
        <f>SUMPRODUCT(LTA!J62:AN62,LTA!J$102:AN$102,LTA!J$105:AN$105)</f>
        <v>405.08382599999999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684.17000000000007</v>
      </c>
      <c r="AB62" s="75">
        <f>-STOA!P62</f>
        <v>0</v>
      </c>
      <c r="AC62">
        <f t="shared" si="0"/>
        <v>16.33177530789909</v>
      </c>
      <c r="AD62">
        <f t="shared" si="1"/>
        <v>1927.5100505434352</v>
      </c>
      <c r="AE62">
        <f>'IDT-1'!F62</f>
        <v>0</v>
      </c>
      <c r="AF62" s="24"/>
      <c r="AG62">
        <f t="shared" si="2"/>
        <v>1927.5100505434352</v>
      </c>
      <c r="AI62" s="34">
        <f>PXIL!J62</f>
        <v>0</v>
      </c>
      <c r="AJ62" s="34">
        <f>PXIL!P62</f>
        <v>0</v>
      </c>
      <c r="AK62" s="34">
        <f>RTM_IEX!J62</f>
        <v>148.86000000000001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-0.20768999999999999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457.22679437003296</v>
      </c>
      <c r="P63" s="36">
        <v>18.069063585013218</v>
      </c>
      <c r="Q63" s="36">
        <v>17.593068201639632</v>
      </c>
      <c r="R63" s="38">
        <v>25.2</v>
      </c>
      <c r="S63" s="38">
        <v>0</v>
      </c>
      <c r="T63" s="37">
        <f>SUMPRODUCT(LTA!J63:AN63,LTA!J$101:AN$101,LTA!J$105:AN$105)</f>
        <v>83.460000000000008</v>
      </c>
      <c r="U63" s="37">
        <f>SUMPRODUCT(LTA!J63:AN63,LTA!J$102:AN$102,LTA!J$105:AN$105)</f>
        <v>422.32565799999998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684.17000000000007</v>
      </c>
      <c r="AB63" s="75">
        <f>-STOA!P63</f>
        <v>0</v>
      </c>
      <c r="AC63">
        <f t="shared" si="0"/>
        <v>16.926884992001618</v>
      </c>
      <c r="AD63">
        <f t="shared" si="1"/>
        <v>1997.7613318239194</v>
      </c>
      <c r="AE63">
        <f>'IDT-1'!F63</f>
        <v>0</v>
      </c>
      <c r="AF63" s="24"/>
      <c r="AG63">
        <f t="shared" si="2"/>
        <v>1997.7613318239194</v>
      </c>
      <c r="AI63" s="34">
        <f>PXIL!J63</f>
        <v>0</v>
      </c>
      <c r="AJ63" s="34">
        <f>PXIL!P63</f>
        <v>0</v>
      </c>
      <c r="AK63" s="34">
        <f>RTM_IEX!J63</f>
        <v>211.29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-0.20768999999999999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457.22679437003296</v>
      </c>
      <c r="P64" s="36">
        <v>19.209063383715261</v>
      </c>
      <c r="Q64" s="36">
        <v>17.593068201639632</v>
      </c>
      <c r="R64" s="38">
        <v>25.2</v>
      </c>
      <c r="S64" s="38">
        <v>0</v>
      </c>
      <c r="T64" s="37">
        <f>SUMPRODUCT(LTA!J64:AN64,LTA!J$101:AN$101,LTA!J$105:AN$105)</f>
        <v>79.62</v>
      </c>
      <c r="U64" s="37">
        <f>SUMPRODUCT(LTA!J64:AN64,LTA!J$102:AN$102,LTA!J$105:AN$105)</f>
        <v>425.61174399999999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684.17000000000007</v>
      </c>
      <c r="AB64" s="75">
        <f>-STOA!P64</f>
        <v>0</v>
      </c>
      <c r="AC64">
        <f t="shared" si="0"/>
        <v>16.931808112710712</v>
      </c>
      <c r="AD64">
        <f t="shared" si="1"/>
        <v>1998.3424945019121</v>
      </c>
      <c r="AE64">
        <f>'IDT-1'!F64</f>
        <v>0</v>
      </c>
      <c r="AF64" s="24"/>
      <c r="AG64">
        <f t="shared" si="2"/>
        <v>1998.3424945019121</v>
      </c>
      <c r="AI64" s="34">
        <f>PXIL!J64</f>
        <v>0</v>
      </c>
      <c r="AJ64" s="34">
        <f>PXIL!P64</f>
        <v>0</v>
      </c>
      <c r="AK64" s="34">
        <f>RTM_IEX!J64</f>
        <v>211.29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-0.20768999999999999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457.13150443763294</v>
      </c>
      <c r="P65" s="36">
        <v>19.209063383715261</v>
      </c>
      <c r="Q65" s="36">
        <v>17.593068201639632</v>
      </c>
      <c r="R65" s="38">
        <v>25.2</v>
      </c>
      <c r="S65" s="38">
        <v>0</v>
      </c>
      <c r="T65" s="37">
        <f>SUMPRODUCT(LTA!J65:AN65,LTA!J$101:AN$101,LTA!J$105:AN$105)</f>
        <v>76.69</v>
      </c>
      <c r="U65" s="37">
        <f>SUMPRODUCT(LTA!J65:AN65,LTA!J$102:AN$102,LTA!J$105:AN$105)</f>
        <v>417.61903599999994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684.17000000000007</v>
      </c>
      <c r="AB65" s="75">
        <f>-STOA!P65</f>
        <v>0</v>
      </c>
      <c r="AC65">
        <f t="shared" si="0"/>
        <v>17.48462893007855</v>
      </c>
      <c r="AD65">
        <f t="shared" si="1"/>
        <v>2063.6016757521443</v>
      </c>
      <c r="AE65">
        <f>'IDT-1'!F65</f>
        <v>0</v>
      </c>
      <c r="AF65" s="24"/>
      <c r="AG65">
        <f t="shared" si="2"/>
        <v>2063.6016757521443</v>
      </c>
      <c r="AI65" s="34">
        <f>PXIL!J65</f>
        <v>0</v>
      </c>
      <c r="AJ65" s="34">
        <f>PXIL!P65</f>
        <v>0</v>
      </c>
      <c r="AK65" s="34">
        <f>RTM_IEX!J65</f>
        <v>288.12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-0.20768999999999999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461.27049826126165</v>
      </c>
      <c r="P66" s="36">
        <v>19.209063383715261</v>
      </c>
      <c r="Q66" s="36">
        <v>17.593068201639632</v>
      </c>
      <c r="R66" s="38">
        <v>25.2</v>
      </c>
      <c r="S66" s="38">
        <v>0</v>
      </c>
      <c r="T66" s="37">
        <f>SUMPRODUCT(LTA!J66:AN66,LTA!J$101:AN$101,LTA!J$105:AN$105)</f>
        <v>70.86</v>
      </c>
      <c r="U66" s="37">
        <f>SUMPRODUCT(LTA!J66:AN66,LTA!J$102:AN$102,LTA!J$105:AN$105)</f>
        <v>411.14190000000002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684.17000000000007</v>
      </c>
      <c r="AB66" s="75">
        <f>-STOA!P66</f>
        <v>0</v>
      </c>
      <c r="AC66">
        <f t="shared" si="0"/>
        <v>17.387983277459462</v>
      </c>
      <c r="AD66">
        <f t="shared" si="1"/>
        <v>2052.1928865691571</v>
      </c>
      <c r="AE66">
        <f>'IDT-1'!F66</f>
        <v>0</v>
      </c>
      <c r="AF66" s="24"/>
      <c r="AG66">
        <f t="shared" si="2"/>
        <v>2052.1928865691571</v>
      </c>
      <c r="AI66" s="34">
        <f>PXIL!J66</f>
        <v>0</v>
      </c>
      <c r="AJ66" s="34">
        <f>PXIL!P66</f>
        <v>0</v>
      </c>
      <c r="AK66" s="34">
        <f>RTM_IEX!J66</f>
        <v>273.70999999999998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-0.20768999999999999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459.15267295507198</v>
      </c>
      <c r="P67" s="36">
        <v>19.209063383715261</v>
      </c>
      <c r="Q67" s="36">
        <v>7.6913413570556441</v>
      </c>
      <c r="R67" s="38">
        <v>25.2</v>
      </c>
      <c r="S67" s="38">
        <v>0</v>
      </c>
      <c r="T67" s="37">
        <f>SUMPRODUCT(LTA!J67:AN67,LTA!J$101:AN$101,LTA!J$105:AN$105)</f>
        <v>63.22</v>
      </c>
      <c r="U67" s="37">
        <f>SUMPRODUCT(LTA!J67:AN67,LTA!J$102:AN$102,LTA!J$105:AN$105)</f>
        <v>405.97977000000003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684.17000000000007</v>
      </c>
      <c r="AB67" s="75">
        <f>-STOA!P67</f>
        <v>0</v>
      </c>
      <c r="AC67">
        <f t="shared" si="0"/>
        <v>17.449434405730539</v>
      </c>
      <c r="AD67">
        <f t="shared" si="1"/>
        <v>2059.4470459493473</v>
      </c>
      <c r="AE67">
        <f>'IDT-1'!F67</f>
        <v>0</v>
      </c>
      <c r="AF67" s="24"/>
      <c r="AG67">
        <f t="shared" si="2"/>
        <v>2059.4470459493473</v>
      </c>
      <c r="AI67" s="34">
        <f>PXIL!J67</f>
        <v>0</v>
      </c>
      <c r="AJ67" s="34">
        <f>PXIL!P67</f>
        <v>0</v>
      </c>
      <c r="AK67" s="34">
        <f>RTM_IEX!J67</f>
        <v>316.92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-0.20768999999999999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459.10935923787196</v>
      </c>
      <c r="P68" s="36">
        <v>19.209063383715261</v>
      </c>
      <c r="Q68" s="36">
        <v>7.6913413570556441</v>
      </c>
      <c r="R68" s="38">
        <v>25.2</v>
      </c>
      <c r="S68" s="38">
        <v>0</v>
      </c>
      <c r="T68" s="37">
        <f>SUMPRODUCT(LTA!J68:AN68,LTA!J$101:AN$101,LTA!J$105:AN$105)</f>
        <v>55.76</v>
      </c>
      <c r="U68" s="37">
        <f>SUMPRODUCT(LTA!J68:AN68,LTA!J$102:AN$102,LTA!J$105:AN$105)</f>
        <v>397.88649600000002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684.17000000000007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17.318507068906055</v>
      </c>
      <c r="AD68">
        <f t="shared" ref="AD68:AD98" si="4">SUM(B68:AB68,AI68:AV68)-AC68</f>
        <v>2043.991385568972</v>
      </c>
      <c r="AE68">
        <f>'IDT-1'!F68</f>
        <v>0</v>
      </c>
      <c r="AF68" s="24"/>
      <c r="AG68">
        <f t="shared" ref="AG68:AG98" si="5">SUM(AD68:AF68)</f>
        <v>2043.991385568972</v>
      </c>
      <c r="AI68" s="34">
        <f>PXIL!J68</f>
        <v>0</v>
      </c>
      <c r="AJ68" s="34">
        <f>PXIL!P68</f>
        <v>0</v>
      </c>
      <c r="AK68" s="34">
        <f>RTM_IEX!J68</f>
        <v>316.93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-0.20768999999999999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552.9545820657961</v>
      </c>
      <c r="P69" s="36">
        <v>38.418287191832732</v>
      </c>
      <c r="Q69" s="36">
        <v>26.573467762986162</v>
      </c>
      <c r="R69" s="38">
        <v>22.4</v>
      </c>
      <c r="S69" s="38">
        <v>0</v>
      </c>
      <c r="T69" s="37">
        <f>SUMPRODUCT(LTA!J69:AN69,LTA!J$101:AN$101,LTA!J$105:AN$105)</f>
        <v>50.08</v>
      </c>
      <c r="U69" s="37">
        <f>SUMPRODUCT(LTA!J69:AN69,LTA!J$102:AN$102,LTA!J$105:AN$105)</f>
        <v>370.17780600000009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684.17000000000007</v>
      </c>
      <c r="AB69" s="75">
        <f>-STOA!P69</f>
        <v>0</v>
      </c>
      <c r="AC69">
        <f t="shared" si="3"/>
        <v>17.073965286458623</v>
      </c>
      <c r="AD69">
        <f t="shared" si="4"/>
        <v>2015.1238103933915</v>
      </c>
      <c r="AE69">
        <f>'IDT-1'!F69</f>
        <v>0</v>
      </c>
      <c r="AF69" s="24"/>
      <c r="AG69">
        <f t="shared" si="5"/>
        <v>2015.1238103933915</v>
      </c>
      <c r="AI69" s="34">
        <f>PXIL!J69</f>
        <v>0</v>
      </c>
      <c r="AJ69" s="34">
        <f>PXIL!P69</f>
        <v>0</v>
      </c>
      <c r="AK69" s="34">
        <f>RTM_IEX!J69</f>
        <v>192.07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-0.20768999999999999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517.62478928662949</v>
      </c>
      <c r="P70" s="36">
        <v>74.86</v>
      </c>
      <c r="Q70" s="36">
        <v>26.573467762986162</v>
      </c>
      <c r="R70" s="38">
        <v>19.339999999999996</v>
      </c>
      <c r="S70" s="38">
        <v>0</v>
      </c>
      <c r="T70" s="37">
        <f>SUMPRODUCT(LTA!J70:AN70,LTA!J$101:AN$101,LTA!J$105:AN$105)</f>
        <v>42.17</v>
      </c>
      <c r="U70" s="37">
        <f>SUMPRODUCT(LTA!J70:AN70,LTA!J$102:AN$102,LTA!J$105:AN$105)</f>
        <v>364.368358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684.17000000000007</v>
      </c>
      <c r="AB70" s="75">
        <f>-STOA!P70</f>
        <v>0</v>
      </c>
      <c r="AC70">
        <f t="shared" si="3"/>
        <v>16.781078051502227</v>
      </c>
      <c r="AD70">
        <f t="shared" si="4"/>
        <v>1980.5491696573483</v>
      </c>
      <c r="AE70">
        <f>'IDT-1'!F70</f>
        <v>0</v>
      </c>
      <c r="AF70" s="24"/>
      <c r="AG70">
        <f t="shared" si="5"/>
        <v>1980.5491696573483</v>
      </c>
      <c r="AI70" s="34">
        <f>PXIL!J70</f>
        <v>0</v>
      </c>
      <c r="AJ70" s="34">
        <f>PXIL!P70</f>
        <v>0</v>
      </c>
      <c r="AK70" s="34">
        <f>RTM_IEX!J70</f>
        <v>172.87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-0.20768999999999999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473.0384790396962</v>
      </c>
      <c r="P71" s="36">
        <v>74.86</v>
      </c>
      <c r="Q71" s="36">
        <v>26.573467762986162</v>
      </c>
      <c r="R71" s="38">
        <v>16.39</v>
      </c>
      <c r="S71" s="38">
        <v>0</v>
      </c>
      <c r="T71" s="37">
        <f>SUMPRODUCT(LTA!J71:AN71,LTA!J$101:AN$101,LTA!J$105:AN$105)</f>
        <v>36.230000000000004</v>
      </c>
      <c r="U71" s="37">
        <f>SUMPRODUCT(LTA!J71:AN71,LTA!J$102:AN$102,LTA!J$105:AN$105)</f>
        <v>373.92824600000006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685.08</v>
      </c>
      <c r="AB71" s="75">
        <f>-STOA!P71</f>
        <v>0</v>
      </c>
      <c r="AC71">
        <f t="shared" si="3"/>
        <v>15.935816104627989</v>
      </c>
      <c r="AD71">
        <f t="shared" si="4"/>
        <v>1880.7680093572894</v>
      </c>
      <c r="AE71">
        <f>'IDT-1'!F71</f>
        <v>0</v>
      </c>
      <c r="AF71" s="24"/>
      <c r="AG71">
        <f t="shared" si="5"/>
        <v>1880.7680093572894</v>
      </c>
      <c r="AI71" s="34">
        <f>PXIL!J71</f>
        <v>0</v>
      </c>
      <c r="AJ71" s="34">
        <f>PXIL!P71</f>
        <v>0</v>
      </c>
      <c r="AK71" s="34">
        <f>RTM_IEX!J71</f>
        <v>115.25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-0.20768999999999999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473.0384790396962</v>
      </c>
      <c r="P72" s="36">
        <v>74.86</v>
      </c>
      <c r="Q72" s="36">
        <v>26.573467762986162</v>
      </c>
      <c r="R72" s="38">
        <v>12.57</v>
      </c>
      <c r="S72" s="38">
        <v>0</v>
      </c>
      <c r="T72" s="37">
        <f>SUMPRODUCT(LTA!J72:AN72,LTA!J$101:AN$101,LTA!J$105:AN$105)</f>
        <v>30.509999999999998</v>
      </c>
      <c r="U72" s="37">
        <f>SUMPRODUCT(LTA!J72:AN72,LTA!J$102:AN$102,LTA!J$105:AN$105)</f>
        <v>384.85919200000012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685.08</v>
      </c>
      <c r="AB72" s="75">
        <f>-STOA!P72</f>
        <v>0</v>
      </c>
      <c r="AC72">
        <f t="shared" si="3"/>
        <v>15.786052051027989</v>
      </c>
      <c r="AD72">
        <f t="shared" si="4"/>
        <v>1863.0887194108893</v>
      </c>
      <c r="AE72">
        <f>'IDT-1'!F72</f>
        <v>0</v>
      </c>
      <c r="AF72" s="24"/>
      <c r="AG72">
        <f t="shared" si="5"/>
        <v>1863.0887194108893</v>
      </c>
      <c r="AI72" s="34">
        <f>PXIL!J72</f>
        <v>0</v>
      </c>
      <c r="AJ72" s="34">
        <f>PXIL!P72</f>
        <v>0</v>
      </c>
      <c r="AK72" s="34">
        <f>RTM_IEX!J72</f>
        <v>96.03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-0.20768999999999999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476.01032155171981</v>
      </c>
      <c r="P73" s="36">
        <v>74.86</v>
      </c>
      <c r="Q73" s="36">
        <v>26.573467762986162</v>
      </c>
      <c r="R73" s="38">
        <v>8.4425452352231609</v>
      </c>
      <c r="S73" s="38">
        <v>0</v>
      </c>
      <c r="T73" s="37">
        <f>SUMPRODUCT(LTA!J73:AN73,LTA!J$101:AN$101,LTA!J$105:AN$105)</f>
        <v>22.67</v>
      </c>
      <c r="U73" s="37">
        <f>SUMPRODUCT(LTA!J73:AN73,LTA!J$102:AN$102,LTA!J$105:AN$105)</f>
        <v>384.36822000000006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685.08</v>
      </c>
      <c r="AB73" s="75">
        <f>-STOA!P73</f>
        <v>0</v>
      </c>
      <c r="AC73">
        <f t="shared" si="3"/>
        <v>15.46436074330486</v>
      </c>
      <c r="AD73">
        <f t="shared" si="4"/>
        <v>1825.1138264658591</v>
      </c>
      <c r="AE73">
        <f>'IDT-1'!F73</f>
        <v>0</v>
      </c>
      <c r="AF73" s="24"/>
      <c r="AG73">
        <f t="shared" si="5"/>
        <v>1825.1138264658591</v>
      </c>
      <c r="AI73" s="34">
        <f>PXIL!J73</f>
        <v>0</v>
      </c>
      <c r="AJ73" s="34">
        <f>PXIL!P73</f>
        <v>0</v>
      </c>
      <c r="AK73" s="34">
        <f>RTM_IEX!J73</f>
        <v>67.22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-0.20768999999999999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476.46048026466502</v>
      </c>
      <c r="P74" s="36">
        <v>74.86</v>
      </c>
      <c r="Q74" s="36">
        <v>26.573067420918953</v>
      </c>
      <c r="R74" s="38">
        <v>5.47</v>
      </c>
      <c r="S74" s="38">
        <v>0</v>
      </c>
      <c r="T74" s="37">
        <f>SUMPRODUCT(LTA!J74:AN74,LTA!J$101:AN$101,LTA!J$105:AN$105)</f>
        <v>17.09</v>
      </c>
      <c r="U74" s="37">
        <f>SUMPRODUCT(LTA!J74:AN74,LTA!J$102:AN$102,LTA!J$105:AN$105)</f>
        <v>383.6433980000001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685.08</v>
      </c>
      <c r="AB74" s="75">
        <f>-STOA!P74</f>
        <v>0</v>
      </c>
      <c r="AC74">
        <f t="shared" si="3"/>
        <v>15.309568828844361</v>
      </c>
      <c r="AD74">
        <f t="shared" si="4"/>
        <v>1806.841009515975</v>
      </c>
      <c r="AE74">
        <f>'IDT-1'!F74</f>
        <v>0</v>
      </c>
      <c r="AF74" s="24"/>
      <c r="AG74">
        <f t="shared" si="5"/>
        <v>1806.841009515975</v>
      </c>
      <c r="AI74" s="34">
        <f>PXIL!J74</f>
        <v>0</v>
      </c>
      <c r="AJ74" s="34">
        <f>PXIL!P74</f>
        <v>0</v>
      </c>
      <c r="AK74" s="34">
        <f>RTM_IEX!J74</f>
        <v>57.62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-0.11868000000000002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471.83549546375986</v>
      </c>
      <c r="P75" s="36">
        <v>74.86</v>
      </c>
      <c r="Q75" s="36">
        <v>26.573067420918953</v>
      </c>
      <c r="R75" s="38">
        <v>0</v>
      </c>
      <c r="S75" s="38">
        <v>0</v>
      </c>
      <c r="T75" s="37">
        <f>SUMPRODUCT(LTA!J75:AN75,LTA!J$101:AN$101,LTA!J$105:AN$105)</f>
        <v>9.5500000000000007</v>
      </c>
      <c r="U75" s="37">
        <f>SUMPRODUCT(LTA!J75:AN75,LTA!J$102:AN$102,LTA!J$105:AN$105)</f>
        <v>382.54235199999999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685.08</v>
      </c>
      <c r="AB75" s="75">
        <f>-STOA!P75</f>
        <v>0</v>
      </c>
      <c r="AC75">
        <f t="shared" si="3"/>
        <v>15.312796152367667</v>
      </c>
      <c r="AD75">
        <f t="shared" si="4"/>
        <v>1807.4007613915462</v>
      </c>
      <c r="AE75">
        <f>'IDT-1'!F75</f>
        <v>0</v>
      </c>
      <c r="AF75" s="24"/>
      <c r="AG75">
        <f t="shared" si="5"/>
        <v>1807.4007613915462</v>
      </c>
      <c r="AI75" s="34">
        <f>PXIL!J75</f>
        <v>0</v>
      </c>
      <c r="AJ75" s="34">
        <f>PXIL!P75</f>
        <v>0</v>
      </c>
      <c r="AK75" s="34">
        <f>RTM_IEX!J75</f>
        <v>76.83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-0.11868000000000002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490.07068001957703</v>
      </c>
      <c r="P76" s="36">
        <v>74.86</v>
      </c>
      <c r="Q76" s="36">
        <v>26.573067420918953</v>
      </c>
      <c r="R76" s="38">
        <v>0</v>
      </c>
      <c r="S76" s="38">
        <v>0</v>
      </c>
      <c r="T76" s="37">
        <f>SUMPRODUCT(LTA!J76:AN76,LTA!J$101:AN$101,LTA!J$105:AN$105)</f>
        <v>6.09</v>
      </c>
      <c r="U76" s="37">
        <f>SUMPRODUCT(LTA!J76:AN76,LTA!J$102:AN$102,LTA!J$105:AN$105)</f>
        <v>380.27803400000005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685.08</v>
      </c>
      <c r="AB76" s="75">
        <f>-STOA!P76</f>
        <v>0</v>
      </c>
      <c r="AC76">
        <f t="shared" si="3"/>
        <v>15.256523431436531</v>
      </c>
      <c r="AD76">
        <f t="shared" si="4"/>
        <v>1800.7579006682945</v>
      </c>
      <c r="AE76">
        <f>'IDT-1'!F76</f>
        <v>0</v>
      </c>
      <c r="AF76" s="24"/>
      <c r="AG76">
        <f t="shared" si="5"/>
        <v>1800.7579006682945</v>
      </c>
      <c r="AI76" s="34">
        <f>PXIL!J76</f>
        <v>0</v>
      </c>
      <c r="AJ76" s="34">
        <f>PXIL!P76</f>
        <v>0</v>
      </c>
      <c r="AK76" s="34">
        <f>RTM_IEX!J76</f>
        <v>57.62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8.0340299999999996</v>
      </c>
      <c r="E77">
        <f>GT_NG!T77</f>
        <v>-0.11868000000000002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491.12928845003808</v>
      </c>
      <c r="P77" s="36">
        <v>74.86</v>
      </c>
      <c r="Q77" s="36">
        <v>26.573067420918953</v>
      </c>
      <c r="R77" s="38">
        <v>0</v>
      </c>
      <c r="S77" s="38">
        <v>0</v>
      </c>
      <c r="T77" s="37">
        <f>SUMPRODUCT(LTA!J77:AN77,LTA!J$101:AN$101,LTA!J$105:AN$105)</f>
        <v>1.73</v>
      </c>
      <c r="U77" s="37">
        <f>SUMPRODUCT(LTA!J77:AN77,LTA!J$102:AN$102,LTA!J$105:AN$105)</f>
        <v>376.44307600000002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685.08</v>
      </c>
      <c r="AB77" s="75">
        <f>-STOA!P77</f>
        <v>0</v>
      </c>
      <c r="AC77">
        <f t="shared" si="3"/>
        <v>15.277302095052402</v>
      </c>
      <c r="AD77">
        <f t="shared" si="4"/>
        <v>1803.2107724351397</v>
      </c>
      <c r="AE77">
        <f>'IDT-1'!F77</f>
        <v>0</v>
      </c>
      <c r="AF77" s="24"/>
      <c r="AG77">
        <f t="shared" si="5"/>
        <v>1803.2107724351397</v>
      </c>
      <c r="AI77" s="34">
        <f>PXIL!J77</f>
        <v>0</v>
      </c>
      <c r="AJ77" s="34">
        <f>PXIL!P77</f>
        <v>0</v>
      </c>
      <c r="AK77" s="34">
        <f>RTM_IEX!J77</f>
        <v>67.23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8.0340299999999996</v>
      </c>
      <c r="E78">
        <f>GT_NG!T78</f>
        <v>-0.11868000000000002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504.58923940332596</v>
      </c>
      <c r="P78" s="36">
        <v>74.86</v>
      </c>
      <c r="Q78" s="36">
        <v>26.573067420918953</v>
      </c>
      <c r="R78" s="38">
        <v>0</v>
      </c>
      <c r="S78" s="38">
        <v>0</v>
      </c>
      <c r="T78" s="37">
        <f>SUMPRODUCT(LTA!J78:AN78,LTA!J$101:AN$101,LTA!J$105:AN$105)</f>
        <v>0.43</v>
      </c>
      <c r="U78" s="37">
        <f>SUMPRODUCT(LTA!J78:AN78,LTA!J$102:AN$102,LTA!J$105:AN$105)</f>
        <v>374.49318599999998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685.08</v>
      </c>
      <c r="AB78" s="75">
        <f>-STOA!P78</f>
        <v>0</v>
      </c>
      <c r="AC78">
        <f t="shared" si="3"/>
        <v>15.201702607060021</v>
      </c>
      <c r="AD78">
        <f t="shared" si="4"/>
        <v>1794.2864328764197</v>
      </c>
      <c r="AE78">
        <f>'IDT-1'!F78</f>
        <v>0</v>
      </c>
      <c r="AF78" s="24"/>
      <c r="AG78">
        <f t="shared" si="5"/>
        <v>1794.2864328764197</v>
      </c>
      <c r="AI78" s="34">
        <f>PXIL!J78</f>
        <v>0</v>
      </c>
      <c r="AJ78" s="34">
        <f>PXIL!P78</f>
        <v>0</v>
      </c>
      <c r="AK78" s="34">
        <f>RTM_IEX!J78</f>
        <v>48.02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8.0340299999999996</v>
      </c>
      <c r="E79">
        <f>GT_NG!T79</f>
        <v>-0.11868000000000002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49.999999999999993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504.20173943717526</v>
      </c>
      <c r="P79" s="36">
        <v>74.86</v>
      </c>
      <c r="Q79" s="36">
        <v>26.573067420918953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393.09000000000003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685.08</v>
      </c>
      <c r="AB79" s="75">
        <f>-STOA!P79</f>
        <v>0</v>
      </c>
      <c r="AC79">
        <f t="shared" si="3"/>
        <v>15.025403586606783</v>
      </c>
      <c r="AD79">
        <f t="shared" si="4"/>
        <v>1773.4747532714878</v>
      </c>
      <c r="AE79">
        <f>'IDT-1'!F79</f>
        <v>0</v>
      </c>
      <c r="AF79" s="24"/>
      <c r="AG79">
        <f t="shared" si="5"/>
        <v>1773.4747532714878</v>
      </c>
      <c r="AI79" s="34">
        <f>PXIL!J79</f>
        <v>0</v>
      </c>
      <c r="AJ79" s="34">
        <f>PXIL!P79</f>
        <v>0</v>
      </c>
      <c r="AK79" s="34">
        <f>RTM_IEX!J79</f>
        <v>17.7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-0.11868000000000002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69.607124266710741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575.72642458110761</v>
      </c>
      <c r="P80" s="36">
        <v>74.86</v>
      </c>
      <c r="Q80" s="36">
        <v>26.573067420918953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424.04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685.08</v>
      </c>
      <c r="AB80" s="75">
        <f>-STOA!P80</f>
        <v>0</v>
      </c>
      <c r="AC80">
        <f t="shared" si="3"/>
        <v>16.6640269808962</v>
      </c>
      <c r="AD80">
        <f t="shared" si="4"/>
        <v>1786.1479392878412</v>
      </c>
      <c r="AE80">
        <f>'IDT-1'!F80</f>
        <v>0</v>
      </c>
      <c r="AF80" s="24"/>
      <c r="AG80">
        <f t="shared" si="5"/>
        <v>1786.1479392878412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-90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-0.11868000000000002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69.60727724321363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710.8452117150448</v>
      </c>
      <c r="P81" s="36">
        <v>74.86</v>
      </c>
      <c r="Q81" s="36">
        <v>26.573067420918953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424.87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685.08</v>
      </c>
      <c r="AB81" s="75">
        <f>-STOA!P81</f>
        <v>0</v>
      </c>
      <c r="AC81">
        <f t="shared" si="3"/>
        <v>17.043509882583876</v>
      </c>
      <c r="AD81">
        <f t="shared" si="4"/>
        <v>2011.7073964965932</v>
      </c>
      <c r="AE81">
        <f>'IDT-1'!F81</f>
        <v>0</v>
      </c>
      <c r="AF81" s="24"/>
      <c r="AG81">
        <f t="shared" si="5"/>
        <v>2011.7073964965932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-0.11868000000000002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69.60727724321363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709.51073600507198</v>
      </c>
      <c r="P82" s="36">
        <v>74.86</v>
      </c>
      <c r="Q82" s="36">
        <v>26.573067420918953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425.54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685.08</v>
      </c>
      <c r="AB82" s="75">
        <f>-STOA!P82</f>
        <v>0</v>
      </c>
      <c r="AC82">
        <f t="shared" si="3"/>
        <v>17.037928286620108</v>
      </c>
      <c r="AD82">
        <f t="shared" si="4"/>
        <v>2011.0485023825845</v>
      </c>
      <c r="AE82">
        <f>'IDT-1'!F82</f>
        <v>0</v>
      </c>
      <c r="AF82" s="24"/>
      <c r="AG82">
        <f t="shared" si="5"/>
        <v>2011.0485023825845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-0.11868000000000002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69.60727724321363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709.78471743662749</v>
      </c>
      <c r="P83" s="36">
        <v>74.86</v>
      </c>
      <c r="Q83" s="36">
        <v>26.573067420918953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422.03000000000003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685.08</v>
      </c>
      <c r="AB83" s="75">
        <f>-STOA!P83</f>
        <v>0</v>
      </c>
      <c r="AC83">
        <f t="shared" si="3"/>
        <v>18.611794540649207</v>
      </c>
      <c r="AD83">
        <f t="shared" si="4"/>
        <v>1817.2386175601107</v>
      </c>
      <c r="AE83">
        <f>'IDT-1'!F83</f>
        <v>0</v>
      </c>
      <c r="AF83" s="24"/>
      <c r="AG83">
        <f t="shared" si="5"/>
        <v>1817.2386175601107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-189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-0.11868000000000002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69.60727724321363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712.86080184708339</v>
      </c>
      <c r="P84" s="36">
        <v>74.86</v>
      </c>
      <c r="Q84" s="36">
        <v>26.573067420918953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422.37000000000006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685.08</v>
      </c>
      <c r="AB84" s="75">
        <f>-STOA!P84</f>
        <v>0</v>
      </c>
      <c r="AC84">
        <f t="shared" si="3"/>
        <v>18.640489649697038</v>
      </c>
      <c r="AD84">
        <f t="shared" si="4"/>
        <v>1820.6260068615193</v>
      </c>
      <c r="AE84">
        <f>'IDT-1'!F84</f>
        <v>0</v>
      </c>
      <c r="AF84" s="24"/>
      <c r="AG84">
        <f t="shared" si="5"/>
        <v>1820.6260068615193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-189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-0.11868000000000002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69.60727724321363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714.16195164436601</v>
      </c>
      <c r="P85" s="36">
        <v>74.86</v>
      </c>
      <c r="Q85" s="36">
        <v>26.573067420918953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422.37000000000006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685.08</v>
      </c>
      <c r="AB85" s="75">
        <f>-STOA!P85</f>
        <v>0</v>
      </c>
      <c r="AC85">
        <f t="shared" si="3"/>
        <v>18.854727093391549</v>
      </c>
      <c r="AD85">
        <f t="shared" si="4"/>
        <v>1797.7129192151071</v>
      </c>
      <c r="AE85">
        <f>'IDT-1'!F85</f>
        <v>0</v>
      </c>
      <c r="AF85" s="24"/>
      <c r="AG85">
        <f t="shared" si="5"/>
        <v>1797.7129192151071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-213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-0.11868000000000002</v>
      </c>
      <c r="F86">
        <f>GT_Spot!T86</f>
        <v>0</v>
      </c>
      <c r="G86">
        <f>PPCL_NG!T86</f>
        <v>28.999999999999996</v>
      </c>
      <c r="H86">
        <f>PPCL_Spot!T86</f>
        <v>0</v>
      </c>
      <c r="I86">
        <f>Bawana_NG!T86</f>
        <v>69.60727724321363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703.9979928798673</v>
      </c>
      <c r="P86" s="36">
        <v>74.86</v>
      </c>
      <c r="Q86" s="36">
        <v>26.573067420918953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422.53000000000003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685.08</v>
      </c>
      <c r="AB86" s="75">
        <f>-STOA!P86</f>
        <v>0</v>
      </c>
      <c r="AC86">
        <f t="shared" si="3"/>
        <v>18.77916499749465</v>
      </c>
      <c r="AD86">
        <f t="shared" si="4"/>
        <v>1786.7845225465053</v>
      </c>
      <c r="AE86">
        <f>'IDT-1'!F86</f>
        <v>0</v>
      </c>
      <c r="AF86" s="24"/>
      <c r="AG86">
        <f t="shared" si="5"/>
        <v>1786.7845225465053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-214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-0.11868000000000002</v>
      </c>
      <c r="F87">
        <f>GT_Spot!T87</f>
        <v>0</v>
      </c>
      <c r="G87">
        <f>PPCL_NG!T87</f>
        <v>28.999999999999996</v>
      </c>
      <c r="H87">
        <f>PPCL_Spot!T87</f>
        <v>0</v>
      </c>
      <c r="I87">
        <f>Bawana_NG!T87</f>
        <v>65.260000000000005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705.76723752805606</v>
      </c>
      <c r="P87" s="36">
        <v>74.86</v>
      </c>
      <c r="Q87" s="36">
        <v>26.573067420918953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422.55000000000007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685.08</v>
      </c>
      <c r="AB87" s="75">
        <f>-STOA!P87</f>
        <v>0</v>
      </c>
      <c r="AC87">
        <f t="shared" si="3"/>
        <v>18.689908261897326</v>
      </c>
      <c r="AD87">
        <f t="shared" si="4"/>
        <v>1792.3157466870778</v>
      </c>
      <c r="AE87">
        <f>'IDT-1'!F87</f>
        <v>0</v>
      </c>
      <c r="AF87" s="24"/>
      <c r="AG87">
        <f t="shared" si="5"/>
        <v>1792.3157466870778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-206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-0.11868000000000002</v>
      </c>
      <c r="F88">
        <f>GT_Spot!T88</f>
        <v>0</v>
      </c>
      <c r="G88">
        <f>PPCL_NG!T88</f>
        <v>28.999999999999996</v>
      </c>
      <c r="H88">
        <f>PPCL_Spot!T88</f>
        <v>0</v>
      </c>
      <c r="I88">
        <f>Bawana_NG!T88</f>
        <v>65.260000000000005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707.58551026965608</v>
      </c>
      <c r="P88" s="36">
        <v>74.86</v>
      </c>
      <c r="Q88" s="36">
        <v>26.573067420918953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422.55000000000007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685.08</v>
      </c>
      <c r="AB88" s="75">
        <f>-STOA!P88</f>
        <v>0</v>
      </c>
      <c r="AC88">
        <f t="shared" si="3"/>
        <v>18.459518178904986</v>
      </c>
      <c r="AD88">
        <f t="shared" si="4"/>
        <v>1823.3644095116701</v>
      </c>
      <c r="AE88">
        <f>'IDT-1'!F88</f>
        <v>0</v>
      </c>
      <c r="AF88" s="24"/>
      <c r="AG88">
        <f t="shared" si="5"/>
        <v>1823.3644095116701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-177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-0.11868000000000002</v>
      </c>
      <c r="F89">
        <f>GT_Spot!T89</f>
        <v>0</v>
      </c>
      <c r="G89">
        <f>PPCL_NG!T89</f>
        <v>28.999999999999996</v>
      </c>
      <c r="H89">
        <f>PPCL_Spot!T89</f>
        <v>0</v>
      </c>
      <c r="I89">
        <f>Bawana_NG!T89</f>
        <v>65.260000000000005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704.92018829360018</v>
      </c>
      <c r="P89" s="36">
        <v>74.86</v>
      </c>
      <c r="Q89" s="36">
        <v>26.573067420918953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418.05000000000007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0.95</v>
      </c>
      <c r="Z89" s="34">
        <f>IEX!P89</f>
        <v>0</v>
      </c>
      <c r="AA89" s="75">
        <f>STOA!J89</f>
        <v>685.08</v>
      </c>
      <c r="AB89" s="75">
        <f>-STOA!P89</f>
        <v>0</v>
      </c>
      <c r="AC89">
        <f t="shared" si="3"/>
        <v>18.076934323035442</v>
      </c>
      <c r="AD89">
        <f t="shared" si="4"/>
        <v>1856.531671391484</v>
      </c>
      <c r="AE89">
        <f>'IDT-1'!F89</f>
        <v>0</v>
      </c>
      <c r="AF89" s="24"/>
      <c r="AG89">
        <f t="shared" si="5"/>
        <v>1856.531671391484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-138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8.0340299999999996</v>
      </c>
      <c r="E90">
        <f>GT_NG!T90</f>
        <v>-0.11868000000000002</v>
      </c>
      <c r="F90">
        <f>GT_Spot!T90</f>
        <v>0</v>
      </c>
      <c r="G90">
        <f>PPCL_NG!T90</f>
        <v>28.999999999999996</v>
      </c>
      <c r="H90">
        <f>PPCL_Spot!T90</f>
        <v>0</v>
      </c>
      <c r="I90">
        <f>Bawana_NG!T90</f>
        <v>65.260000000000005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714.8466391856989</v>
      </c>
      <c r="P90" s="36">
        <v>74.86</v>
      </c>
      <c r="Q90" s="36">
        <v>26.573067420918953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417.88000000000005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1.31</v>
      </c>
      <c r="Z90" s="34">
        <f>IEX!P90</f>
        <v>0</v>
      </c>
      <c r="AA90" s="75">
        <f>STOA!J90</f>
        <v>685.08</v>
      </c>
      <c r="AB90" s="75">
        <f>-STOA!P90</f>
        <v>0</v>
      </c>
      <c r="AC90">
        <f t="shared" si="3"/>
        <v>18.026373986930842</v>
      </c>
      <c r="AD90">
        <f t="shared" si="4"/>
        <v>1882.6986826196869</v>
      </c>
      <c r="AE90">
        <f>'IDT-1'!F90</f>
        <v>0</v>
      </c>
      <c r="AF90" s="24"/>
      <c r="AG90">
        <f t="shared" si="5"/>
        <v>1882.6986826196869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-122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8.0340299999999996</v>
      </c>
      <c r="E91">
        <f>GT_NG!T91</f>
        <v>-0.11868000000000002</v>
      </c>
      <c r="F91">
        <f>GT_Spot!T91</f>
        <v>0</v>
      </c>
      <c r="G91">
        <f>PPCL_NG!T91</f>
        <v>28.999999999999996</v>
      </c>
      <c r="H91">
        <f>PPCL_Spot!T91</f>
        <v>0</v>
      </c>
      <c r="I91">
        <f>Bawana_NG!T91</f>
        <v>66.344369045010978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714.8466391856989</v>
      </c>
      <c r="P91" s="36">
        <v>74.86</v>
      </c>
      <c r="Q91" s="36">
        <v>26.573067420918953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415.76000000000005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0.36</v>
      </c>
      <c r="Z91" s="34">
        <f>IEX!P91</f>
        <v>0</v>
      </c>
      <c r="AA91" s="75">
        <f>STOA!J91</f>
        <v>685.08</v>
      </c>
      <c r="AB91" s="75">
        <f>-STOA!P91</f>
        <v>0</v>
      </c>
      <c r="AC91">
        <f t="shared" si="3"/>
        <v>17.577665642939593</v>
      </c>
      <c r="AD91">
        <f t="shared" si="4"/>
        <v>1932.1617600086895</v>
      </c>
      <c r="AE91">
        <f>'IDT-1'!F91</f>
        <v>0</v>
      </c>
      <c r="AF91" s="24"/>
      <c r="AG91">
        <f t="shared" si="5"/>
        <v>1932.1617600086895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-71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8.0340299999999996</v>
      </c>
      <c r="E92">
        <f>GT_NG!T92</f>
        <v>-0.11868000000000002</v>
      </c>
      <c r="F92">
        <f>GT_Spot!T92</f>
        <v>0</v>
      </c>
      <c r="G92">
        <f>PPCL_NG!T92</f>
        <v>28.999999999999996</v>
      </c>
      <c r="H92">
        <f>PPCL_Spot!T92</f>
        <v>0</v>
      </c>
      <c r="I92">
        <f>Bawana_NG!T92</f>
        <v>66.344369045010978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714.88995290289881</v>
      </c>
      <c r="P92" s="36">
        <v>74.86</v>
      </c>
      <c r="Q92" s="36">
        <v>26.573067420918953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415.76000000000005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0.69</v>
      </c>
      <c r="Z92" s="34">
        <f>IEX!P92</f>
        <v>0</v>
      </c>
      <c r="AA92" s="75">
        <f>STOA!J92</f>
        <v>685.08</v>
      </c>
      <c r="AB92" s="75">
        <f>-STOA!P92</f>
        <v>0</v>
      </c>
      <c r="AC92">
        <f t="shared" si="3"/>
        <v>17.292782115517845</v>
      </c>
      <c r="AD92">
        <f t="shared" si="4"/>
        <v>1966.819957253311</v>
      </c>
      <c r="AE92">
        <f>'IDT-1'!F92</f>
        <v>0</v>
      </c>
      <c r="AF92" s="24"/>
      <c r="AG92">
        <f t="shared" si="5"/>
        <v>1966.819957253311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-37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8.0340299999999996</v>
      </c>
      <c r="E93">
        <f>GT_NG!T93</f>
        <v>-0.11868000000000002</v>
      </c>
      <c r="F93">
        <f>GT_Spot!T93</f>
        <v>0</v>
      </c>
      <c r="G93">
        <f>PPCL_NG!T93</f>
        <v>28.999999999999996</v>
      </c>
      <c r="H93">
        <f>PPCL_Spot!T93</f>
        <v>0</v>
      </c>
      <c r="I93">
        <f>Bawana_NG!T93</f>
        <v>66.344369045010978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712.53767741452202</v>
      </c>
      <c r="P93" s="36">
        <v>74.86</v>
      </c>
      <c r="Q93" s="36">
        <v>26.573067420918953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416.54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1.54</v>
      </c>
      <c r="Z93" s="34">
        <f>IEX!P93</f>
        <v>0</v>
      </c>
      <c r="AA93" s="75">
        <f>STOA!J93</f>
        <v>685.08</v>
      </c>
      <c r="AB93" s="75">
        <f>-STOA!P93</f>
        <v>0</v>
      </c>
      <c r="AC93">
        <f t="shared" si="3"/>
        <v>17.227416897341257</v>
      </c>
      <c r="AD93">
        <f t="shared" si="4"/>
        <v>1973.1630469831107</v>
      </c>
      <c r="AE93">
        <f>'IDT-1'!F93</f>
        <v>0</v>
      </c>
      <c r="AF93" s="24"/>
      <c r="AG93">
        <f t="shared" si="5"/>
        <v>1973.1630469831107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8.0340299999999996</v>
      </c>
      <c r="E94">
        <f>GT_NG!T94</f>
        <v>-0.11868000000000002</v>
      </c>
      <c r="F94">
        <f>GT_Spot!T94</f>
        <v>0</v>
      </c>
      <c r="G94">
        <f>PPCL_NG!T94</f>
        <v>28.999999999999996</v>
      </c>
      <c r="H94">
        <f>PPCL_Spot!T94</f>
        <v>0</v>
      </c>
      <c r="I94">
        <f>Bawana_NG!T94</f>
        <v>66.344369045010978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703.91674377884158</v>
      </c>
      <c r="P94" s="36">
        <v>74.86</v>
      </c>
      <c r="Q94" s="36">
        <v>26.573067420918953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416.54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1.85</v>
      </c>
      <c r="Z94" s="34">
        <f>IEX!P94</f>
        <v>0</v>
      </c>
      <c r="AA94" s="75">
        <f>STOA!J94</f>
        <v>685.08</v>
      </c>
      <c r="AB94" s="75">
        <f>-STOA!P94</f>
        <v>0</v>
      </c>
      <c r="AC94">
        <f t="shared" si="3"/>
        <v>16.903470323054869</v>
      </c>
      <c r="AD94">
        <f t="shared" si="4"/>
        <v>1995.1760599217166</v>
      </c>
      <c r="AE94">
        <f>'IDT-1'!F94</f>
        <v>0</v>
      </c>
      <c r="AF94" s="24"/>
      <c r="AG94">
        <f t="shared" si="5"/>
        <v>1995.1760599217166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8.0340299999999996</v>
      </c>
      <c r="E95">
        <f>GT_NG!T95</f>
        <v>-0.11868000000000002</v>
      </c>
      <c r="F95">
        <f>GT_Spot!T95</f>
        <v>0</v>
      </c>
      <c r="G95">
        <f>PPCL_NG!T95</f>
        <v>28.999999999999996</v>
      </c>
      <c r="H95">
        <f>PPCL_Spot!T95</f>
        <v>0</v>
      </c>
      <c r="I95">
        <f>Bawana_NG!T95</f>
        <v>66.342718963891969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703.77926251795952</v>
      </c>
      <c r="P95" s="36">
        <v>74.86</v>
      </c>
      <c r="Q95" s="36">
        <v>26.573067420918953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416.31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0.72</v>
      </c>
      <c r="Z95" s="34">
        <f>IEX!P95</f>
        <v>0</v>
      </c>
      <c r="AA95" s="75">
        <f>STOA!J95</f>
        <v>685.08</v>
      </c>
      <c r="AB95" s="75">
        <f>-STOA!P95</f>
        <v>0</v>
      </c>
      <c r="AC95">
        <f t="shared" si="3"/>
        <v>16.89087761978206</v>
      </c>
      <c r="AD95">
        <f t="shared" si="4"/>
        <v>1993.6895212829884</v>
      </c>
      <c r="AE95">
        <f>'IDT-1'!F95</f>
        <v>0</v>
      </c>
      <c r="AF95" s="24"/>
      <c r="AG95">
        <f t="shared" si="5"/>
        <v>1993.6895212829884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8.0340299999999996</v>
      </c>
      <c r="E96">
        <f>GT_NG!T96</f>
        <v>-0.11868000000000002</v>
      </c>
      <c r="F96">
        <f>GT_Spot!T96</f>
        <v>0</v>
      </c>
      <c r="G96">
        <f>PPCL_NG!T96</f>
        <v>28.999999999999996</v>
      </c>
      <c r="H96">
        <f>PPCL_Spot!T96</f>
        <v>0</v>
      </c>
      <c r="I96">
        <f>Bawana_NG!T96</f>
        <v>66.342718963891969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703.77926251795952</v>
      </c>
      <c r="P96" s="36">
        <v>74.86</v>
      </c>
      <c r="Q96" s="36">
        <v>26.573067420918953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416.31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1.1599999999999999</v>
      </c>
      <c r="Z96" s="34">
        <f>IEX!P96</f>
        <v>0</v>
      </c>
      <c r="AA96" s="75">
        <f>STOA!J96</f>
        <v>685.08</v>
      </c>
      <c r="AB96" s="75">
        <f>-STOA!P96</f>
        <v>0</v>
      </c>
      <c r="AC96">
        <f t="shared" si="3"/>
        <v>16.894573619782062</v>
      </c>
      <c r="AD96">
        <f t="shared" si="4"/>
        <v>1994.1258252829884</v>
      </c>
      <c r="AE96">
        <f>'IDT-1'!F96</f>
        <v>0</v>
      </c>
      <c r="AF96" s="24"/>
      <c r="AG96">
        <f t="shared" si="5"/>
        <v>1994.1258252829884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8.0340299999999996</v>
      </c>
      <c r="E97">
        <f>GT_NG!T97</f>
        <v>-0.11868000000000002</v>
      </c>
      <c r="F97">
        <f>GT_Spot!T97</f>
        <v>0</v>
      </c>
      <c r="G97">
        <f>PPCL_NG!T97</f>
        <v>28.999999999999996</v>
      </c>
      <c r="H97">
        <f>PPCL_Spot!T97</f>
        <v>0</v>
      </c>
      <c r="I97">
        <f>Bawana_NG!T97</f>
        <v>66.342718963891969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703.77926251795952</v>
      </c>
      <c r="P97" s="36">
        <v>74.86</v>
      </c>
      <c r="Q97" s="36">
        <v>26.573067420918953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416.31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2.2000000000000002</v>
      </c>
      <c r="Z97" s="34">
        <f>IEX!P97</f>
        <v>0</v>
      </c>
      <c r="AA97" s="75">
        <f>STOA!J97</f>
        <v>685.08</v>
      </c>
      <c r="AB97" s="75">
        <f>-STOA!P97</f>
        <v>0</v>
      </c>
      <c r="AC97">
        <f t="shared" si="3"/>
        <v>17.072732774279842</v>
      </c>
      <c r="AD97">
        <f t="shared" si="4"/>
        <v>1974.9876661284907</v>
      </c>
      <c r="AE97">
        <f>'IDT-1'!F97</f>
        <v>0</v>
      </c>
      <c r="AF97" s="24"/>
      <c r="AG97">
        <f t="shared" si="5"/>
        <v>1974.9876661284907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8.0340299999999996</v>
      </c>
      <c r="E98">
        <f>GT_NG!T98</f>
        <v>-0.11868000000000002</v>
      </c>
      <c r="F98">
        <f>GT_Spot!T98</f>
        <v>0</v>
      </c>
      <c r="G98">
        <f>PPCL_NG!T98</f>
        <v>28.999999999999996</v>
      </c>
      <c r="H98">
        <f>PPCL_Spot!T98</f>
        <v>0</v>
      </c>
      <c r="I98">
        <f>Bawana_NG!T98</f>
        <v>66.342718963891969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703.77926251795952</v>
      </c>
      <c r="P98" s="36">
        <v>74.86</v>
      </c>
      <c r="Q98" s="36">
        <v>26.573067420918953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416.31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6.04</v>
      </c>
      <c r="Z98" s="34">
        <f>IEX!P98</f>
        <v>0</v>
      </c>
      <c r="AA98" s="75">
        <f>STOA!J98</f>
        <v>685.08</v>
      </c>
      <c r="AB98" s="75">
        <f>-STOA!P98</f>
        <v>0</v>
      </c>
      <c r="AC98">
        <f t="shared" si="3"/>
        <v>17.189700351528732</v>
      </c>
      <c r="AD98">
        <f t="shared" si="4"/>
        <v>1968.7106985512419</v>
      </c>
      <c r="AE98">
        <f>'IDT-1'!F98</f>
        <v>0</v>
      </c>
      <c r="AF98" s="24"/>
      <c r="AG98">
        <f t="shared" si="5"/>
        <v>1968.7106985512419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0.19281672000000002</v>
      </c>
      <c r="E99">
        <f t="shared" si="6"/>
        <v>-3.6494099999999962E-3</v>
      </c>
      <c r="F99">
        <f t="shared" si="6"/>
        <v>0</v>
      </c>
      <c r="G99">
        <f t="shared" si="6"/>
        <v>0.69599999999999995</v>
      </c>
      <c r="H99">
        <f t="shared" si="6"/>
        <v>0</v>
      </c>
      <c r="I99">
        <f t="shared" si="6"/>
        <v>1.4334460826839099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13.077852714283477</v>
      </c>
      <c r="P99" s="36">
        <f t="shared" si="6"/>
        <v>1.355959851135528</v>
      </c>
      <c r="Q99" s="36">
        <f t="shared" si="6"/>
        <v>0.54473529969155488</v>
      </c>
      <c r="R99" s="38">
        <f>SUM(R3:R98)/4000</f>
        <v>0.26767686338708208</v>
      </c>
      <c r="S99" s="38">
        <f t="shared" si="6"/>
        <v>0</v>
      </c>
      <c r="T99" s="37">
        <f t="shared" si="6"/>
        <v>0.8032100000000002</v>
      </c>
      <c r="U99" s="37">
        <f t="shared" si="6"/>
        <v>7.8897329939999992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0.18647</v>
      </c>
      <c r="Z99" s="34">
        <f t="shared" si="6"/>
        <v>-1.1012500000000001</v>
      </c>
      <c r="AA99" s="75">
        <f t="shared" si="6"/>
        <v>16.431009999999993</v>
      </c>
      <c r="AB99" s="75">
        <f t="shared" si="6"/>
        <v>0</v>
      </c>
      <c r="AC99">
        <f t="shared" si="6"/>
        <v>0.38495424085968943</v>
      </c>
      <c r="AD99">
        <f t="shared" si="6"/>
        <v>41.507534374321871</v>
      </c>
      <c r="AE99">
        <f t="shared" si="6"/>
        <v>3.7004999999999998E-3</v>
      </c>
      <c r="AG99">
        <f t="shared" si="6"/>
        <v>41.511234874321865</v>
      </c>
      <c r="AI99">
        <f t="shared" si="6"/>
        <v>0</v>
      </c>
      <c r="AJ99">
        <f t="shared" si="6"/>
        <v>0</v>
      </c>
      <c r="AK99">
        <f t="shared" si="6"/>
        <v>0.97297749999999983</v>
      </c>
      <c r="AL99">
        <f t="shared" si="6"/>
        <v>-0.85450000000000004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45488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1.29762</v>
      </c>
      <c r="E3">
        <f>GT_NG!S3</f>
        <v>-1.9800000000000002E-2</v>
      </c>
      <c r="F3">
        <f>GT_Spot!S3</f>
        <v>0</v>
      </c>
      <c r="G3">
        <f>PPCL_NG!S3</f>
        <v>44.88</v>
      </c>
      <c r="H3">
        <f>PPCL_Spot!S3</f>
        <v>0</v>
      </c>
      <c r="I3">
        <f>Bawana_NG!S3</f>
        <v>22.310899850764333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89.077055538285279</v>
      </c>
      <c r="P3" s="36">
        <v>0</v>
      </c>
      <c r="Q3" s="36">
        <v>0</v>
      </c>
      <c r="R3" s="38">
        <v>0</v>
      </c>
      <c r="S3" s="38">
        <v>7.91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-70</v>
      </c>
      <c r="AA3" s="75">
        <f>STOA!K3</f>
        <v>140.47</v>
      </c>
      <c r="AB3" s="75">
        <f>-STOA!Q3</f>
        <v>0</v>
      </c>
      <c r="AC3">
        <f>SUMIF(B3:AB3,"&gt;0")*$AC$2-SUMIF(B3:AB3,"&lt;0")*($AC$2/(1-$AC$2))+SUMIF(AI3:AR3,"&gt;0")*$AC$2-SUMIF(AI3:AR3,"&lt;0")*($AC$2/(1-$AC$2))</f>
        <v>3.5612360160029901</v>
      </c>
      <c r="AD3">
        <f>SUM(B3:AB3,AI3:AV3)-AC3</f>
        <v>185.3645393730466</v>
      </c>
      <c r="AE3">
        <f>'IDT-1'!E3</f>
        <v>0</v>
      </c>
      <c r="AF3" s="24"/>
      <c r="AG3">
        <f>SUM(AD3:AF3)</f>
        <v>185.3645393730466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-47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-1.9800000000000002E-2</v>
      </c>
      <c r="F4">
        <f>GT_Spot!S4</f>
        <v>0</v>
      </c>
      <c r="G4">
        <f>PPCL_NG!S4</f>
        <v>44.88</v>
      </c>
      <c r="H4">
        <f>PPCL_Spot!S4</f>
        <v>0</v>
      </c>
      <c r="I4">
        <f>Bawana_NG!S4</f>
        <v>22.310899850764333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90.774583340086551</v>
      </c>
      <c r="P4" s="36">
        <v>0</v>
      </c>
      <c r="Q4" s="36">
        <v>0</v>
      </c>
      <c r="R4" s="38">
        <v>0</v>
      </c>
      <c r="S4" s="38">
        <v>7.91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-70</v>
      </c>
      <c r="AA4" s="75">
        <f>STOA!K4</f>
        <v>140.47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3.6093798804376767</v>
      </c>
      <c r="AD4">
        <f t="shared" ref="AD4:AD67" si="1">SUM(B4:AB4,AI4:AV4)-AC4</f>
        <v>183.01392331041322</v>
      </c>
      <c r="AE4">
        <f>'IDT-1'!E4</f>
        <v>0</v>
      </c>
      <c r="AF4" s="24"/>
      <c r="AG4">
        <f t="shared" ref="AG4:AG67" si="2">SUM(AD4:AF4)</f>
        <v>183.01392331041322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-51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-1.9800000000000002E-2</v>
      </c>
      <c r="F5">
        <f>GT_Spot!S5</f>
        <v>0</v>
      </c>
      <c r="G5">
        <f>PPCL_NG!S5</f>
        <v>44.88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90.753693252099396</v>
      </c>
      <c r="P5" s="36">
        <v>0</v>
      </c>
      <c r="Q5" s="36">
        <v>0</v>
      </c>
      <c r="R5" s="38">
        <v>0</v>
      </c>
      <c r="S5" s="38">
        <v>7.91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-70</v>
      </c>
      <c r="AA5" s="75">
        <f>STOA!K5</f>
        <v>140.47</v>
      </c>
      <c r="AB5" s="75">
        <f>-STOA!Q5</f>
        <v>0</v>
      </c>
      <c r="AC5">
        <f t="shared" si="0"/>
        <v>3.6319351604019428</v>
      </c>
      <c r="AD5">
        <f t="shared" si="1"/>
        <v>181.65957809169743</v>
      </c>
      <c r="AE5">
        <f>'IDT-1'!E5</f>
        <v>0</v>
      </c>
      <c r="AF5" s="24"/>
      <c r="AG5">
        <f t="shared" si="2"/>
        <v>181.65957809169743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-53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-1.9800000000000002E-2</v>
      </c>
      <c r="F6">
        <f>GT_Spot!S6</f>
        <v>0</v>
      </c>
      <c r="G6">
        <f>PPCL_NG!S6</f>
        <v>44.88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90.763693252099387</v>
      </c>
      <c r="P6" s="36">
        <v>0</v>
      </c>
      <c r="Q6" s="36">
        <v>0</v>
      </c>
      <c r="R6" s="38">
        <v>0</v>
      </c>
      <c r="S6" s="38">
        <v>7.91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-70</v>
      </c>
      <c r="AA6" s="75">
        <f>STOA!K6</f>
        <v>140.47</v>
      </c>
      <c r="AB6" s="75">
        <f>-STOA!Q6</f>
        <v>0</v>
      </c>
      <c r="AC6">
        <f t="shared" si="0"/>
        <v>3.6743749490263879</v>
      </c>
      <c r="AD6">
        <f t="shared" si="1"/>
        <v>176.62713830307297</v>
      </c>
      <c r="AE6">
        <f>'IDT-1'!E6</f>
        <v>0</v>
      </c>
      <c r="AF6" s="24"/>
      <c r="AG6">
        <f t="shared" si="2"/>
        <v>176.62713830307297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-58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-1.9800000000000002E-2</v>
      </c>
      <c r="F7">
        <f>GT_Spot!S7</f>
        <v>0</v>
      </c>
      <c r="G7">
        <f>PPCL_NG!S7</f>
        <v>44.88</v>
      </c>
      <c r="H7">
        <f>PPCL_Spot!S7</f>
        <v>0</v>
      </c>
      <c r="I7">
        <f>Bawana_NG!S7</f>
        <v>22.999999999999996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90.754341988421075</v>
      </c>
      <c r="P7" s="36">
        <v>0</v>
      </c>
      <c r="Q7" s="36">
        <v>0</v>
      </c>
      <c r="R7" s="38">
        <v>0</v>
      </c>
      <c r="S7" s="38">
        <v>7.91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-70</v>
      </c>
      <c r="AA7" s="75">
        <f>STOA!K7</f>
        <v>140.47</v>
      </c>
      <c r="AB7" s="75">
        <f>-STOA!Q7</f>
        <v>0</v>
      </c>
      <c r="AC7">
        <f t="shared" si="0"/>
        <v>3.1829692503679246</v>
      </c>
      <c r="AD7">
        <f t="shared" si="1"/>
        <v>235.10919273805314</v>
      </c>
      <c r="AE7">
        <f>'IDT-1'!E7</f>
        <v>0</v>
      </c>
      <c r="AF7" s="24"/>
      <c r="AG7">
        <f t="shared" si="2"/>
        <v>235.10919273805314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-1.9800000000000002E-2</v>
      </c>
      <c r="F8">
        <f>GT_Spot!S8</f>
        <v>0</v>
      </c>
      <c r="G8">
        <f>PPCL_NG!S8</f>
        <v>44.88</v>
      </c>
      <c r="H8">
        <f>PPCL_Spot!S8</f>
        <v>0</v>
      </c>
      <c r="I8">
        <f>Bawana_NG!S8</f>
        <v>22.999999999999996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90.794399182667348</v>
      </c>
      <c r="P8" s="36">
        <v>0</v>
      </c>
      <c r="Q8" s="36">
        <v>0</v>
      </c>
      <c r="R8" s="38">
        <v>0</v>
      </c>
      <c r="S8" s="38">
        <v>7.91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-70</v>
      </c>
      <c r="AA8" s="75">
        <f>STOA!K8</f>
        <v>140.47</v>
      </c>
      <c r="AB8" s="75">
        <f>-STOA!Q8</f>
        <v>0</v>
      </c>
      <c r="AC8">
        <f t="shared" si="0"/>
        <v>3.1833057307995927</v>
      </c>
      <c r="AD8">
        <f t="shared" si="1"/>
        <v>235.14891345186777</v>
      </c>
      <c r="AE8">
        <f>'IDT-1'!E8</f>
        <v>0</v>
      </c>
      <c r="AF8" s="24"/>
      <c r="AG8">
        <f t="shared" si="2"/>
        <v>235.14891345186777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-1.9800000000000002E-2</v>
      </c>
      <c r="F9">
        <f>GT_Spot!S9</f>
        <v>0</v>
      </c>
      <c r="G9">
        <f>PPCL_NG!S9</f>
        <v>44.88</v>
      </c>
      <c r="H9">
        <f>PPCL_Spot!S9</f>
        <v>0</v>
      </c>
      <c r="I9">
        <f>Bawana_NG!S9</f>
        <v>22.999999999999996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90.674356403709609</v>
      </c>
      <c r="P9" s="36">
        <v>0</v>
      </c>
      <c r="Q9" s="36">
        <v>0</v>
      </c>
      <c r="R9" s="38">
        <v>0</v>
      </c>
      <c r="S9" s="38">
        <v>7.91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-70</v>
      </c>
      <c r="AA9" s="75">
        <f>STOA!K9</f>
        <v>140.47</v>
      </c>
      <c r="AB9" s="75">
        <f>-STOA!Q9</f>
        <v>0</v>
      </c>
      <c r="AC9">
        <f t="shared" si="0"/>
        <v>3.7159803081243594</v>
      </c>
      <c r="AD9">
        <f t="shared" si="1"/>
        <v>171.49619609558525</v>
      </c>
      <c r="AE9">
        <f>'IDT-1'!E9</f>
        <v>0</v>
      </c>
      <c r="AF9" s="24"/>
      <c r="AG9">
        <f t="shared" si="2"/>
        <v>171.49619609558525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-63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-1.9800000000000002E-2</v>
      </c>
      <c r="F10">
        <f>GT_Spot!S10</f>
        <v>0</v>
      </c>
      <c r="G10">
        <f>PPCL_NG!S10</f>
        <v>44.88</v>
      </c>
      <c r="H10">
        <f>PPCL_Spot!S10</f>
        <v>0</v>
      </c>
      <c r="I10">
        <f>Bawana_NG!S10</f>
        <v>22.999999999999996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90.674390600280574</v>
      </c>
      <c r="P10" s="36">
        <v>0</v>
      </c>
      <c r="Q10" s="36">
        <v>0</v>
      </c>
      <c r="R10" s="38">
        <v>0</v>
      </c>
      <c r="S10" s="38">
        <v>7.91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-70</v>
      </c>
      <c r="AA10" s="75">
        <f>STOA!K10</f>
        <v>140.47</v>
      </c>
      <c r="AB10" s="75">
        <f>-STOA!Q10</f>
        <v>0</v>
      </c>
      <c r="AC10">
        <f t="shared" si="0"/>
        <v>3.7498652262751113</v>
      </c>
      <c r="AD10">
        <f t="shared" si="1"/>
        <v>167.46234537400545</v>
      </c>
      <c r="AE10">
        <f>'IDT-1'!E10</f>
        <v>0</v>
      </c>
      <c r="AF10" s="24"/>
      <c r="AG10">
        <f t="shared" si="2"/>
        <v>167.46234537400545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-67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-1.9800000000000002E-2</v>
      </c>
      <c r="F11">
        <f>GT_Spot!S11</f>
        <v>0</v>
      </c>
      <c r="G11">
        <f>PPCL_NG!S11</f>
        <v>44.88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91.232077829509365</v>
      </c>
      <c r="P11" s="36">
        <v>0</v>
      </c>
      <c r="Q11" s="36">
        <v>0</v>
      </c>
      <c r="R11" s="38">
        <v>0</v>
      </c>
      <c r="S11" s="38">
        <v>7.91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-61</v>
      </c>
      <c r="AA11" s="75">
        <f>STOA!K11</f>
        <v>140.47</v>
      </c>
      <c r="AB11" s="75">
        <f>-STOA!Q11</f>
        <v>0</v>
      </c>
      <c r="AC11">
        <f t="shared" si="0"/>
        <v>3.6955363258259659</v>
      </c>
      <c r="AD11">
        <f t="shared" si="1"/>
        <v>167.07436150368341</v>
      </c>
      <c r="AE11">
        <f>'IDT-1'!E11</f>
        <v>0</v>
      </c>
      <c r="AF11" s="24"/>
      <c r="AG11">
        <f t="shared" si="2"/>
        <v>167.07436150368341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-73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-1.9800000000000002E-2</v>
      </c>
      <c r="F12">
        <f>GT_Spot!S12</f>
        <v>0</v>
      </c>
      <c r="G12">
        <f>PPCL_NG!S12</f>
        <v>44.88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91.030372942035584</v>
      </c>
      <c r="P12" s="36">
        <v>0</v>
      </c>
      <c r="Q12" s="36">
        <v>0</v>
      </c>
      <c r="R12" s="38">
        <v>0</v>
      </c>
      <c r="S12" s="38">
        <v>7.91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-64</v>
      </c>
      <c r="AA12" s="75">
        <f>STOA!K12</f>
        <v>140.47</v>
      </c>
      <c r="AB12" s="75">
        <f>-STOA!Q12</f>
        <v>0</v>
      </c>
      <c r="AC12">
        <f t="shared" si="0"/>
        <v>3.719255477945854</v>
      </c>
      <c r="AD12">
        <f t="shared" si="1"/>
        <v>163.84893746408972</v>
      </c>
      <c r="AE12">
        <f>'IDT-1'!E12</f>
        <v>0</v>
      </c>
      <c r="AF12" s="24"/>
      <c r="AG12">
        <f t="shared" si="2"/>
        <v>163.84893746408972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-73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-1.9800000000000002E-2</v>
      </c>
      <c r="F13">
        <f>GT_Spot!S13</f>
        <v>0</v>
      </c>
      <c r="G13">
        <f>PPCL_NG!S13</f>
        <v>44.88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91.020510265589209</v>
      </c>
      <c r="P13" s="36">
        <v>0</v>
      </c>
      <c r="Q13" s="36">
        <v>0</v>
      </c>
      <c r="R13" s="38">
        <v>0</v>
      </c>
      <c r="S13" s="38">
        <v>7.91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-60</v>
      </c>
      <c r="AA13" s="75">
        <f>STOA!K13</f>
        <v>140.47</v>
      </c>
      <c r="AB13" s="75">
        <f>-STOA!Q13</f>
        <v>0</v>
      </c>
      <c r="AC13">
        <f t="shared" si="0"/>
        <v>3.6768168428392589</v>
      </c>
      <c r="AD13">
        <f t="shared" si="1"/>
        <v>168.88151342274995</v>
      </c>
      <c r="AE13">
        <f>'IDT-1'!E13</f>
        <v>0</v>
      </c>
      <c r="AF13" s="24"/>
      <c r="AG13">
        <f t="shared" si="2"/>
        <v>168.88151342274995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-72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-1.9800000000000002E-2</v>
      </c>
      <c r="F14">
        <f>GT_Spot!S14</f>
        <v>0</v>
      </c>
      <c r="G14">
        <f>PPCL_NG!S14</f>
        <v>44.88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91.030448671963526</v>
      </c>
      <c r="P14" s="36">
        <v>0</v>
      </c>
      <c r="Q14" s="36">
        <v>0</v>
      </c>
      <c r="R14" s="38">
        <v>0</v>
      </c>
      <c r="S14" s="38">
        <v>7.91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-61</v>
      </c>
      <c r="AA14" s="75">
        <f>STOA!K14</f>
        <v>140.47</v>
      </c>
      <c r="AB14" s="75">
        <f>-STOA!Q14</f>
        <v>0</v>
      </c>
      <c r="AC14">
        <f t="shared" si="0"/>
        <v>3.6938426409025809</v>
      </c>
      <c r="AD14">
        <f t="shared" si="1"/>
        <v>166.87442603106095</v>
      </c>
      <c r="AE14">
        <f>'IDT-1'!E14</f>
        <v>0</v>
      </c>
      <c r="AF14" s="24"/>
      <c r="AG14">
        <f t="shared" si="2"/>
        <v>166.87442603106095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-73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-1.9800000000000002E-2</v>
      </c>
      <c r="F15">
        <f>GT_Spot!S15</f>
        <v>0</v>
      </c>
      <c r="G15">
        <f>PPCL_NG!S15</f>
        <v>44.88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91.040304586969725</v>
      </c>
      <c r="P15" s="36">
        <v>0</v>
      </c>
      <c r="Q15" s="36">
        <v>0</v>
      </c>
      <c r="R15" s="38">
        <v>0</v>
      </c>
      <c r="S15" s="38">
        <v>7.91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-63</v>
      </c>
      <c r="AA15" s="75">
        <f>STOA!K15</f>
        <v>140.47</v>
      </c>
      <c r="AB15" s="75">
        <f>-STOA!Q15</f>
        <v>0</v>
      </c>
      <c r="AC15">
        <f t="shared" si="0"/>
        <v>3.716152118858616</v>
      </c>
      <c r="AD15">
        <f t="shared" si="1"/>
        <v>165.49106447051639</v>
      </c>
      <c r="AE15">
        <f>'IDT-1'!E15</f>
        <v>0</v>
      </c>
      <c r="AF15" s="24"/>
      <c r="AG15">
        <f t="shared" si="2"/>
        <v>165.49106447051639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-73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-1.9800000000000002E-2</v>
      </c>
      <c r="F16">
        <f>GT_Spot!S16</f>
        <v>0</v>
      </c>
      <c r="G16">
        <f>PPCL_NG!S16</f>
        <v>44.88</v>
      </c>
      <c r="H16">
        <f>PPCL_Spot!S16</f>
        <v>0</v>
      </c>
      <c r="I16">
        <f>Bawana_NG!S16</f>
        <v>18.999131110806232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90.750664245517711</v>
      </c>
      <c r="P16" s="36">
        <v>0</v>
      </c>
      <c r="Q16" s="36">
        <v>0</v>
      </c>
      <c r="R16" s="38">
        <v>0</v>
      </c>
      <c r="S16" s="38">
        <v>7.91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-64</v>
      </c>
      <c r="AA16" s="75">
        <f>STOA!K16</f>
        <v>140.47</v>
      </c>
      <c r="AB16" s="75">
        <f>-STOA!Q16</f>
        <v>0</v>
      </c>
      <c r="AC16">
        <f t="shared" si="0"/>
        <v>3.7168986262258756</v>
      </c>
      <c r="AD16">
        <f t="shared" si="1"/>
        <v>163.57071673009807</v>
      </c>
      <c r="AE16">
        <f>'IDT-1'!E16</f>
        <v>0</v>
      </c>
      <c r="AF16" s="24"/>
      <c r="AG16">
        <f t="shared" si="2"/>
        <v>163.57071673009807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-73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-1.9800000000000002E-2</v>
      </c>
      <c r="F17">
        <f>GT_Spot!S17</f>
        <v>0</v>
      </c>
      <c r="G17">
        <f>PPCL_NG!S17</f>
        <v>44.88</v>
      </c>
      <c r="H17">
        <f>PPCL_Spot!S17</f>
        <v>0</v>
      </c>
      <c r="I17">
        <f>Bawana_NG!S17</f>
        <v>18.999131110806232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91.030373853977196</v>
      </c>
      <c r="P17" s="36">
        <v>0</v>
      </c>
      <c r="Q17" s="36">
        <v>0</v>
      </c>
      <c r="R17" s="38">
        <v>0</v>
      </c>
      <c r="S17" s="38">
        <v>7.91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-66</v>
      </c>
      <c r="AA17" s="75">
        <f>STOA!K17</f>
        <v>140.47</v>
      </c>
      <c r="AB17" s="75">
        <f>-STOA!Q17</f>
        <v>0</v>
      </c>
      <c r="AC17">
        <f t="shared" si="0"/>
        <v>3.7277193446618249</v>
      </c>
      <c r="AD17">
        <f t="shared" si="1"/>
        <v>162.8396056201216</v>
      </c>
      <c r="AE17">
        <f>'IDT-1'!E17</f>
        <v>0</v>
      </c>
      <c r="AF17" s="24"/>
      <c r="AG17">
        <f t="shared" si="2"/>
        <v>162.8396056201216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-72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-1.9800000000000002E-2</v>
      </c>
      <c r="F18">
        <f>GT_Spot!S18</f>
        <v>0</v>
      </c>
      <c r="G18">
        <f>PPCL_NG!S18</f>
        <v>44.88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91.030584885944037</v>
      </c>
      <c r="P18" s="36">
        <v>0</v>
      </c>
      <c r="Q18" s="36">
        <v>0</v>
      </c>
      <c r="R18" s="38">
        <v>0</v>
      </c>
      <c r="S18" s="38">
        <v>7.91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-67</v>
      </c>
      <c r="AA18" s="75">
        <f>STOA!K18</f>
        <v>140.47</v>
      </c>
      <c r="AB18" s="75">
        <f>-STOA!Q18</f>
        <v>0</v>
      </c>
      <c r="AC18">
        <f t="shared" si="0"/>
        <v>3.7499551042695565</v>
      </c>
      <c r="AD18">
        <f t="shared" si="1"/>
        <v>161.44754178407976</v>
      </c>
      <c r="AE18">
        <f>'IDT-1'!E18</f>
        <v>0</v>
      </c>
      <c r="AF18" s="24"/>
      <c r="AG18">
        <f t="shared" si="2"/>
        <v>161.44754178407976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-73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-1.9800000000000002E-2</v>
      </c>
      <c r="F19">
        <f>GT_Spot!S19</f>
        <v>0</v>
      </c>
      <c r="G19">
        <f>PPCL_NG!S19</f>
        <v>42.89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91.030120822009778</v>
      </c>
      <c r="P19" s="36">
        <v>0</v>
      </c>
      <c r="Q19" s="36">
        <v>0</v>
      </c>
      <c r="R19" s="38">
        <v>0</v>
      </c>
      <c r="S19" s="38">
        <v>7.91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-67</v>
      </c>
      <c r="AA19" s="75">
        <f>STOA!K19</f>
        <v>140.47</v>
      </c>
      <c r="AB19" s="75">
        <f>-STOA!Q19</f>
        <v>0</v>
      </c>
      <c r="AC19">
        <f t="shared" si="0"/>
        <v>3.7162928906827304</v>
      </c>
      <c r="AD19">
        <f t="shared" si="1"/>
        <v>161.49073993373236</v>
      </c>
      <c r="AE19">
        <f>'IDT-1'!E19</f>
        <v>0</v>
      </c>
      <c r="AF19" s="24"/>
      <c r="AG19">
        <f t="shared" si="2"/>
        <v>161.49073993373236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-71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-1.9800000000000002E-2</v>
      </c>
      <c r="F20">
        <f>GT_Spot!S20</f>
        <v>0</v>
      </c>
      <c r="G20">
        <f>PPCL_NG!S20</f>
        <v>42.89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91.030093141978867</v>
      </c>
      <c r="P20" s="36">
        <v>0</v>
      </c>
      <c r="Q20" s="36">
        <v>0</v>
      </c>
      <c r="R20" s="38">
        <v>0</v>
      </c>
      <c r="S20" s="38">
        <v>7.91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-67</v>
      </c>
      <c r="AA20" s="75">
        <f>STOA!K20</f>
        <v>140.47</v>
      </c>
      <c r="AB20" s="75">
        <f>-STOA!Q20</f>
        <v>0</v>
      </c>
      <c r="AC20">
        <f t="shared" si="0"/>
        <v>3.7247638158953604</v>
      </c>
      <c r="AD20">
        <f t="shared" si="1"/>
        <v>160.48224132848878</v>
      </c>
      <c r="AE20">
        <f>'IDT-1'!E20</f>
        <v>0</v>
      </c>
      <c r="AF20" s="24"/>
      <c r="AG20">
        <f t="shared" si="2"/>
        <v>160.48224132848878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-72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-1.9800000000000002E-2</v>
      </c>
      <c r="F21">
        <f>GT_Spot!S21</f>
        <v>0</v>
      </c>
      <c r="G21">
        <f>PPCL_NG!S21</f>
        <v>42.89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92.072710619291129</v>
      </c>
      <c r="P21" s="36">
        <v>0</v>
      </c>
      <c r="Q21" s="36">
        <v>0</v>
      </c>
      <c r="R21" s="38">
        <v>0</v>
      </c>
      <c r="S21" s="38">
        <v>7.91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-67</v>
      </c>
      <c r="AA21" s="75">
        <f>STOA!K21</f>
        <v>140.47</v>
      </c>
      <c r="AB21" s="75">
        <f>-STOA!Q21</f>
        <v>0</v>
      </c>
      <c r="AC21">
        <f t="shared" si="0"/>
        <v>3.7335218027047832</v>
      </c>
      <c r="AD21">
        <f t="shared" si="1"/>
        <v>161.51610081899162</v>
      </c>
      <c r="AE21">
        <f>'IDT-1'!E21</f>
        <v>0</v>
      </c>
      <c r="AF21" s="24"/>
      <c r="AG21">
        <f t="shared" si="2"/>
        <v>161.51610081899162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-72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-1.9800000000000002E-2</v>
      </c>
      <c r="F22">
        <f>GT_Spot!S22</f>
        <v>0</v>
      </c>
      <c r="G22">
        <f>PPCL_NG!S22</f>
        <v>42.89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92.786504017779123</v>
      </c>
      <c r="P22" s="36">
        <v>0</v>
      </c>
      <c r="Q22" s="36">
        <v>0</v>
      </c>
      <c r="R22" s="38">
        <v>0</v>
      </c>
      <c r="S22" s="38">
        <v>7.91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-68</v>
      </c>
      <c r="AA22" s="75">
        <f>STOA!K22</f>
        <v>140.47</v>
      </c>
      <c r="AB22" s="75">
        <f>-STOA!Q22</f>
        <v>0</v>
      </c>
      <c r="AC22">
        <f t="shared" si="0"/>
        <v>3.7479888249769711</v>
      </c>
      <c r="AD22">
        <f t="shared" si="1"/>
        <v>161.21542719520744</v>
      </c>
      <c r="AE22">
        <f>'IDT-1'!E22</f>
        <v>0</v>
      </c>
      <c r="AF22" s="24"/>
      <c r="AG22">
        <f t="shared" si="2"/>
        <v>161.21542719520744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-72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1.29762</v>
      </c>
      <c r="E23">
        <f>GT_NG!S23</f>
        <v>-1.9800000000000002E-2</v>
      </c>
      <c r="F23">
        <f>GT_Spot!S23</f>
        <v>0</v>
      </c>
      <c r="G23">
        <f>PPCL_NG!S23</f>
        <v>42.89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91.743895363334943</v>
      </c>
      <c r="P23" s="36">
        <v>0</v>
      </c>
      <c r="Q23" s="36">
        <v>0</v>
      </c>
      <c r="R23" s="38">
        <v>0</v>
      </c>
      <c r="S23" s="38">
        <v>7.91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-70</v>
      </c>
      <c r="AA23" s="75">
        <f>STOA!K23</f>
        <v>140.47</v>
      </c>
      <c r="AB23" s="75">
        <f>-STOA!Q23</f>
        <v>0</v>
      </c>
      <c r="AC23">
        <f t="shared" si="0"/>
        <v>3.756173227729418</v>
      </c>
      <c r="AD23">
        <f t="shared" si="1"/>
        <v>158.16463413801083</v>
      </c>
      <c r="AE23">
        <f>'IDT-1'!E23</f>
        <v>0</v>
      </c>
      <c r="AF23" s="24"/>
      <c r="AG23">
        <f t="shared" si="2"/>
        <v>158.16463413801083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-72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1.29762</v>
      </c>
      <c r="E24">
        <f>GT_NG!S24</f>
        <v>-1.9800000000000002E-2</v>
      </c>
      <c r="F24">
        <f>GT_Spot!S24</f>
        <v>0</v>
      </c>
      <c r="G24">
        <f>PPCL_NG!S24</f>
        <v>42.89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91.896472146112274</v>
      </c>
      <c r="P24" s="36">
        <v>0</v>
      </c>
      <c r="Q24" s="36">
        <v>0</v>
      </c>
      <c r="R24" s="38">
        <v>0</v>
      </c>
      <c r="S24" s="38">
        <v>7.91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-71</v>
      </c>
      <c r="AA24" s="75">
        <f>STOA!K24</f>
        <v>140.47</v>
      </c>
      <c r="AB24" s="75">
        <f>-STOA!Q24</f>
        <v>0</v>
      </c>
      <c r="AC24">
        <f t="shared" si="0"/>
        <v>3.7659260304296374</v>
      </c>
      <c r="AD24">
        <f t="shared" si="1"/>
        <v>157.30745811808794</v>
      </c>
      <c r="AE24">
        <f>'IDT-1'!E24</f>
        <v>0</v>
      </c>
      <c r="AF24" s="24"/>
      <c r="AG24">
        <f t="shared" si="2"/>
        <v>157.30745811808794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-72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-1.9800000000000002E-2</v>
      </c>
      <c r="F25">
        <f>GT_Spot!S25</f>
        <v>0</v>
      </c>
      <c r="G25">
        <f>PPCL_NG!S25</f>
        <v>42.89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92.150293568894867</v>
      </c>
      <c r="P25" s="36">
        <v>0</v>
      </c>
      <c r="Q25" s="36">
        <v>0</v>
      </c>
      <c r="R25" s="38">
        <v>0</v>
      </c>
      <c r="S25" s="38">
        <v>7.91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-74</v>
      </c>
      <c r="AA25" s="75">
        <f>STOA!K25</f>
        <v>140.47</v>
      </c>
      <c r="AB25" s="75">
        <f>-STOA!Q25</f>
        <v>0</v>
      </c>
      <c r="AC25">
        <f t="shared" si="0"/>
        <v>3.7934716035556777</v>
      </c>
      <c r="AD25">
        <f t="shared" si="1"/>
        <v>154.5337339677445</v>
      </c>
      <c r="AE25">
        <f>'IDT-1'!E25</f>
        <v>0</v>
      </c>
      <c r="AF25" s="24"/>
      <c r="AG25">
        <f t="shared" si="2"/>
        <v>154.5337339677445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-72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-1.9800000000000002E-2</v>
      </c>
      <c r="F26">
        <f>GT_Spot!S26</f>
        <v>0</v>
      </c>
      <c r="G26">
        <f>PPCL_NG!S26</f>
        <v>42.89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97.919779011489524</v>
      </c>
      <c r="P26" s="36">
        <v>0</v>
      </c>
      <c r="Q26" s="36">
        <v>0</v>
      </c>
      <c r="R26" s="38">
        <v>0</v>
      </c>
      <c r="S26" s="38">
        <v>7.91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-74</v>
      </c>
      <c r="AA26" s="75">
        <f>STOA!K26</f>
        <v>140.47</v>
      </c>
      <c r="AB26" s="75">
        <f>-STOA!Q26</f>
        <v>0</v>
      </c>
      <c r="AC26">
        <f t="shared" si="0"/>
        <v>3.8842910698979187</v>
      </c>
      <c r="AD26">
        <f t="shared" si="1"/>
        <v>155.2123999439969</v>
      </c>
      <c r="AE26">
        <f>'IDT-1'!E26</f>
        <v>0</v>
      </c>
      <c r="AF26" s="24"/>
      <c r="AG26">
        <f t="shared" si="2"/>
        <v>155.2123999439969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-77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1.29762</v>
      </c>
      <c r="E27">
        <f>GT_NG!S27</f>
        <v>-1.9800000000000002E-2</v>
      </c>
      <c r="F27">
        <f>GT_Spot!S27</f>
        <v>0</v>
      </c>
      <c r="G27">
        <f>PPCL_NG!S27</f>
        <v>42.89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97.77943083988869</v>
      </c>
      <c r="P27" s="36">
        <v>0</v>
      </c>
      <c r="Q27" s="36">
        <v>0</v>
      </c>
      <c r="R27" s="38">
        <v>0</v>
      </c>
      <c r="S27" s="38">
        <v>7.91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-72</v>
      </c>
      <c r="AA27" s="75">
        <f>STOA!K27</f>
        <v>140.47</v>
      </c>
      <c r="AB27" s="75">
        <f>-STOA!Q27</f>
        <v>0</v>
      </c>
      <c r="AC27">
        <f t="shared" si="0"/>
        <v>3.8831121452564714</v>
      </c>
      <c r="AD27">
        <f t="shared" si="1"/>
        <v>155.0732306970375</v>
      </c>
      <c r="AE27">
        <f>'IDT-1'!E27</f>
        <v>0</v>
      </c>
      <c r="AF27" s="24"/>
      <c r="AG27">
        <f t="shared" si="2"/>
        <v>155.0732306970375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-79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-1.9800000000000002E-2</v>
      </c>
      <c r="F28">
        <f>GT_Spot!S28</f>
        <v>0</v>
      </c>
      <c r="G28">
        <f>PPCL_NG!S28</f>
        <v>42.89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98.652214085840669</v>
      </c>
      <c r="P28" s="36">
        <v>0</v>
      </c>
      <c r="Q28" s="36">
        <v>0</v>
      </c>
      <c r="R28" s="38">
        <v>0</v>
      </c>
      <c r="S28" s="38">
        <v>7.91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-69</v>
      </c>
      <c r="AA28" s="75">
        <f>STOA!K28</f>
        <v>140.47</v>
      </c>
      <c r="AB28" s="75">
        <f>-STOA!Q28</f>
        <v>0</v>
      </c>
      <c r="AC28">
        <f t="shared" si="0"/>
        <v>3.8650300513478006</v>
      </c>
      <c r="AD28">
        <f t="shared" si="1"/>
        <v>158.96409603689818</v>
      </c>
      <c r="AE28">
        <f>'IDT-1'!E28</f>
        <v>0</v>
      </c>
      <c r="AF28" s="24"/>
      <c r="AG28">
        <f t="shared" si="2"/>
        <v>158.96409603689818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-79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-1.9800000000000002E-2</v>
      </c>
      <c r="F29">
        <f>GT_Spot!S29</f>
        <v>0</v>
      </c>
      <c r="G29">
        <f>PPCL_NG!S29</f>
        <v>42.89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99.360844366090376</v>
      </c>
      <c r="P29" s="36">
        <v>0</v>
      </c>
      <c r="Q29" s="36">
        <v>0</v>
      </c>
      <c r="R29" s="38">
        <v>0</v>
      </c>
      <c r="S29" s="38">
        <v>7.91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-63</v>
      </c>
      <c r="AA29" s="75">
        <f>STOA!K29</f>
        <v>140.47</v>
      </c>
      <c r="AB29" s="75">
        <f>-STOA!Q29</f>
        <v>0</v>
      </c>
      <c r="AC29">
        <f t="shared" si="0"/>
        <v>3.828626757077453</v>
      </c>
      <c r="AD29">
        <f t="shared" si="1"/>
        <v>164.70912961141821</v>
      </c>
      <c r="AE29">
        <f>'IDT-1'!E29</f>
        <v>0</v>
      </c>
      <c r="AF29" s="24"/>
      <c r="AG29">
        <f t="shared" si="2"/>
        <v>164.70912961141821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-80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-1.9800000000000002E-2</v>
      </c>
      <c r="F30">
        <f>GT_Spot!S30</f>
        <v>0</v>
      </c>
      <c r="G30">
        <f>PPCL_NG!S30</f>
        <v>42.89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100.24004104751906</v>
      </c>
      <c r="P30" s="36">
        <v>0</v>
      </c>
      <c r="Q30" s="36">
        <v>0</v>
      </c>
      <c r="R30" s="38">
        <v>0</v>
      </c>
      <c r="S30" s="38">
        <v>7.92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-57</v>
      </c>
      <c r="AA30" s="75">
        <f>STOA!K30</f>
        <v>140.47</v>
      </c>
      <c r="AB30" s="75">
        <f>-STOA!Q30</f>
        <v>0</v>
      </c>
      <c r="AC30">
        <f t="shared" si="0"/>
        <v>3.7937402205770079</v>
      </c>
      <c r="AD30">
        <f t="shared" si="1"/>
        <v>170.63321282934734</v>
      </c>
      <c r="AE30">
        <f>'IDT-1'!E30</f>
        <v>0</v>
      </c>
      <c r="AF30" s="24"/>
      <c r="AG30">
        <f t="shared" si="2"/>
        <v>170.63321282934734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-81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-1.9800000000000002E-2</v>
      </c>
      <c r="F31">
        <f>GT_Spot!S31</f>
        <v>0</v>
      </c>
      <c r="G31">
        <f>PPCL_NG!S31</f>
        <v>42.89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98.598575392039763</v>
      </c>
      <c r="P31" s="36">
        <v>0</v>
      </c>
      <c r="Q31" s="36">
        <v>0</v>
      </c>
      <c r="R31" s="38">
        <v>0</v>
      </c>
      <c r="S31" s="38">
        <v>7.92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-50</v>
      </c>
      <c r="AA31" s="75">
        <f>STOA!K31</f>
        <v>140.47</v>
      </c>
      <c r="AB31" s="75">
        <f>-STOA!Q31</f>
        <v>0</v>
      </c>
      <c r="AC31">
        <f t="shared" si="0"/>
        <v>3.7206538049967586</v>
      </c>
      <c r="AD31">
        <f t="shared" si="1"/>
        <v>176.06483358944828</v>
      </c>
      <c r="AE31">
        <f>'IDT-1'!E31</f>
        <v>0</v>
      </c>
      <c r="AF31" s="24"/>
      <c r="AG31">
        <f t="shared" si="2"/>
        <v>176.06483358944828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-81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-1.9800000000000002E-2</v>
      </c>
      <c r="F32">
        <f>GT_Spot!S32</f>
        <v>0</v>
      </c>
      <c r="G32">
        <f>PPCL_NG!S32</f>
        <v>42.89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92.829099030151028</v>
      </c>
      <c r="P32" s="36">
        <v>0</v>
      </c>
      <c r="Q32" s="36">
        <v>0</v>
      </c>
      <c r="R32" s="38">
        <v>0</v>
      </c>
      <c r="S32" s="38">
        <v>7.92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-41</v>
      </c>
      <c r="AA32" s="75">
        <f>STOA!K32</f>
        <v>140.47</v>
      </c>
      <c r="AB32" s="75">
        <f>-STOA!Q32</f>
        <v>0</v>
      </c>
      <c r="AC32">
        <f t="shared" si="0"/>
        <v>3.5451228376835568</v>
      </c>
      <c r="AD32">
        <f t="shared" si="1"/>
        <v>185.47088819487277</v>
      </c>
      <c r="AE32">
        <f>'IDT-1'!E32</f>
        <v>0</v>
      </c>
      <c r="AF32" s="24"/>
      <c r="AG32">
        <f t="shared" si="2"/>
        <v>185.47088819487277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-75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-1.9800000000000002E-2</v>
      </c>
      <c r="F33">
        <f>GT_Spot!S33</f>
        <v>0</v>
      </c>
      <c r="G33">
        <f>PPCL_NG!S33</f>
        <v>42.89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92.402476371611684</v>
      </c>
      <c r="P33" s="36">
        <v>0</v>
      </c>
      <c r="Q33" s="36">
        <v>0</v>
      </c>
      <c r="R33" s="38">
        <v>0</v>
      </c>
      <c r="S33" s="38">
        <v>7.92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-32</v>
      </c>
      <c r="AA33" s="75">
        <f>STOA!K33</f>
        <v>140.47</v>
      </c>
      <c r="AB33" s="75">
        <f>-STOA!Q33</f>
        <v>0</v>
      </c>
      <c r="AC33">
        <f t="shared" si="0"/>
        <v>3.4568276301029361</v>
      </c>
      <c r="AD33">
        <f t="shared" si="1"/>
        <v>195.13256074391401</v>
      </c>
      <c r="AE33">
        <f>'IDT-1'!E33</f>
        <v>0</v>
      </c>
      <c r="AF33" s="24"/>
      <c r="AG33">
        <f t="shared" si="2"/>
        <v>195.13256074391401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-74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-1.9800000000000002E-2</v>
      </c>
      <c r="F34">
        <f>GT_Spot!S34</f>
        <v>0</v>
      </c>
      <c r="G34">
        <f>PPCL_NG!S34</f>
        <v>42.89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92.402476371611684</v>
      </c>
      <c r="P34" s="36">
        <v>0</v>
      </c>
      <c r="Q34" s="36">
        <v>0</v>
      </c>
      <c r="R34" s="38">
        <v>0</v>
      </c>
      <c r="S34" s="38">
        <v>7.92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140.47</v>
      </c>
      <c r="AB34" s="75">
        <f>-STOA!Q34</f>
        <v>0</v>
      </c>
      <c r="AC34">
        <f t="shared" si="0"/>
        <v>3.3551737374042676</v>
      </c>
      <c r="AD34">
        <f t="shared" si="1"/>
        <v>207.23421463661268</v>
      </c>
      <c r="AE34">
        <f>'IDT-1'!E34</f>
        <v>0</v>
      </c>
      <c r="AF34" s="24"/>
      <c r="AG34">
        <f t="shared" si="2"/>
        <v>207.23421463661268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-74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-1.9800000000000002E-2</v>
      </c>
      <c r="F35">
        <f>GT_Spot!S35</f>
        <v>0</v>
      </c>
      <c r="G35">
        <f>PPCL_NG!S35</f>
        <v>42.89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91.376846063110406</v>
      </c>
      <c r="P35" s="36">
        <v>0</v>
      </c>
      <c r="Q35" s="36">
        <v>0</v>
      </c>
      <c r="R35" s="38">
        <v>0</v>
      </c>
      <c r="S35" s="38">
        <v>7.92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-10</v>
      </c>
      <c r="AA35" s="75">
        <f>STOA!K35</f>
        <v>140.47</v>
      </c>
      <c r="AB35" s="75">
        <f>-STOA!Q35</f>
        <v>0</v>
      </c>
      <c r="AC35">
        <f t="shared" si="0"/>
        <v>3.2194910769395211</v>
      </c>
      <c r="AD35">
        <f t="shared" si="1"/>
        <v>221.34426698857615</v>
      </c>
      <c r="AE35">
        <f>'IDT-1'!E35</f>
        <v>0</v>
      </c>
      <c r="AF35" s="24"/>
      <c r="AG35">
        <f t="shared" si="2"/>
        <v>221.34426698857615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-69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-1.9800000000000002E-2</v>
      </c>
      <c r="F36">
        <f>GT_Spot!S36</f>
        <v>0</v>
      </c>
      <c r="G36">
        <f>PPCL_NG!S36</f>
        <v>42.89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91.376846063110406</v>
      </c>
      <c r="P36" s="36">
        <v>0</v>
      </c>
      <c r="Q36" s="36">
        <v>0</v>
      </c>
      <c r="R36" s="38">
        <v>0</v>
      </c>
      <c r="S36" s="38">
        <v>7.92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140.47</v>
      </c>
      <c r="AB36" s="75">
        <f>-STOA!Q36</f>
        <v>0</v>
      </c>
      <c r="AC36">
        <f t="shared" si="0"/>
        <v>3.0839525533412964</v>
      </c>
      <c r="AD36">
        <f t="shared" si="1"/>
        <v>237.47980551217438</v>
      </c>
      <c r="AE36">
        <f>'IDT-1'!E36</f>
        <v>0</v>
      </c>
      <c r="AF36" s="24"/>
      <c r="AG36">
        <f t="shared" si="2"/>
        <v>237.47980551217438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-63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-1.9800000000000002E-2</v>
      </c>
      <c r="F37">
        <f>GT_Spot!S37</f>
        <v>0</v>
      </c>
      <c r="G37">
        <f>PPCL_NG!S37</f>
        <v>42.89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91.539832056960151</v>
      </c>
      <c r="P37" s="36">
        <v>0</v>
      </c>
      <c r="Q37" s="36">
        <v>0</v>
      </c>
      <c r="R37" s="38">
        <v>0</v>
      </c>
      <c r="S37" s="38">
        <v>7.92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140.47</v>
      </c>
      <c r="AB37" s="75">
        <f>-STOA!Q37</f>
        <v>0</v>
      </c>
      <c r="AC37">
        <f t="shared" si="0"/>
        <v>3.0683793202398553</v>
      </c>
      <c r="AD37">
        <f t="shared" si="1"/>
        <v>239.6583647391256</v>
      </c>
      <c r="AE37">
        <f>'IDT-1'!E37</f>
        <v>0</v>
      </c>
      <c r="AF37" s="24"/>
      <c r="AG37">
        <f t="shared" si="2"/>
        <v>239.6583647391256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-61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-1.9800000000000002E-2</v>
      </c>
      <c r="F38">
        <f>GT_Spot!S38</f>
        <v>0</v>
      </c>
      <c r="G38">
        <f>PPCL_NG!S38</f>
        <v>42.89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91.540104909781846</v>
      </c>
      <c r="P38" s="36">
        <v>0</v>
      </c>
      <c r="Q38" s="36">
        <v>0</v>
      </c>
      <c r="R38" s="38">
        <v>0</v>
      </c>
      <c r="S38" s="38">
        <v>7.92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140.47</v>
      </c>
      <c r="AB38" s="75">
        <f>-STOA!Q38</f>
        <v>0</v>
      </c>
      <c r="AC38">
        <f t="shared" si="0"/>
        <v>2.9159007731555544</v>
      </c>
      <c r="AD38">
        <f t="shared" si="1"/>
        <v>257.81111613903158</v>
      </c>
      <c r="AE38">
        <f>'IDT-1'!E38</f>
        <v>0</v>
      </c>
      <c r="AF38" s="24"/>
      <c r="AG38">
        <f t="shared" si="2"/>
        <v>257.81111613903158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-43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-3.465E-2</v>
      </c>
      <c r="F39">
        <f>GT_Spot!S39</f>
        <v>0</v>
      </c>
      <c r="G39">
        <f>PPCL_NG!S39</f>
        <v>42.89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92.256334100524583</v>
      </c>
      <c r="P39" s="36">
        <v>0</v>
      </c>
      <c r="Q39" s="36">
        <v>0</v>
      </c>
      <c r="R39" s="38">
        <v>0</v>
      </c>
      <c r="S39" s="38">
        <v>7.92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193.29</v>
      </c>
      <c r="AB39" s="75">
        <f>-STOA!Q39</f>
        <v>0</v>
      </c>
      <c r="AC39">
        <f t="shared" si="0"/>
        <v>3.6622214154211252</v>
      </c>
      <c r="AD39">
        <f t="shared" si="1"/>
        <v>275.58617468750873</v>
      </c>
      <c r="AE39">
        <f>'IDT-1'!E39</f>
        <v>0</v>
      </c>
      <c r="AF39" s="24"/>
      <c r="AG39">
        <f t="shared" si="2"/>
        <v>275.58617468750873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-78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-3.465E-2</v>
      </c>
      <c r="F40">
        <f>GT_Spot!S40</f>
        <v>0</v>
      </c>
      <c r="G40">
        <f>PPCL_NG!S40</f>
        <v>42.89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92.546808581676572</v>
      </c>
      <c r="P40" s="36">
        <v>0</v>
      </c>
      <c r="Q40" s="36">
        <v>0</v>
      </c>
      <c r="R40" s="38">
        <v>0</v>
      </c>
      <c r="S40" s="38">
        <v>7.92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193.29</v>
      </c>
      <c r="AB40" s="75">
        <f>-STOA!Q40</f>
        <v>0</v>
      </c>
      <c r="AC40">
        <f t="shared" si="0"/>
        <v>3.5206517197396883</v>
      </c>
      <c r="AD40">
        <f t="shared" si="1"/>
        <v>293.01821886434215</v>
      </c>
      <c r="AE40">
        <f>'IDT-1'!E40</f>
        <v>0</v>
      </c>
      <c r="AF40" s="24"/>
      <c r="AG40">
        <f t="shared" si="2"/>
        <v>293.01821886434215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-61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-3.465E-2</v>
      </c>
      <c r="F41">
        <f>GT_Spot!S41</f>
        <v>0</v>
      </c>
      <c r="G41">
        <f>PPCL_NG!S41</f>
        <v>42.89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92.565721952068941</v>
      </c>
      <c r="P41" s="36">
        <v>0</v>
      </c>
      <c r="Q41" s="36">
        <v>0</v>
      </c>
      <c r="R41" s="38">
        <v>0</v>
      </c>
      <c r="S41" s="38">
        <v>7.92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193.29</v>
      </c>
      <c r="AB41" s="75">
        <f>-STOA!Q41</f>
        <v>0</v>
      </c>
      <c r="AC41">
        <f t="shared" si="0"/>
        <v>3.4106855416274264</v>
      </c>
      <c r="AD41">
        <f t="shared" si="1"/>
        <v>306.14709841284679</v>
      </c>
      <c r="AE41">
        <f>'IDT-1'!E41</f>
        <v>0</v>
      </c>
      <c r="AF41" s="24"/>
      <c r="AG41">
        <f t="shared" si="2"/>
        <v>306.14709841284679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-3.465E-2</v>
      </c>
      <c r="F42">
        <f>GT_Spot!S42</f>
        <v>0</v>
      </c>
      <c r="G42">
        <f>PPCL_NG!S42</f>
        <v>42.89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92.424234262601374</v>
      </c>
      <c r="P42" s="36">
        <v>0</v>
      </c>
      <c r="Q42" s="36">
        <v>0</v>
      </c>
      <c r="R42" s="38">
        <v>0</v>
      </c>
      <c r="S42" s="38">
        <v>7.92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193.29</v>
      </c>
      <c r="AB42" s="75">
        <f>-STOA!Q42</f>
        <v>0</v>
      </c>
      <c r="AC42">
        <f t="shared" si="0"/>
        <v>3.3417277832367862</v>
      </c>
      <c r="AD42">
        <f t="shared" si="1"/>
        <v>314.07456848176986</v>
      </c>
      <c r="AE42">
        <f>'IDT-1'!E42</f>
        <v>0</v>
      </c>
      <c r="AF42" s="24"/>
      <c r="AG42">
        <f t="shared" si="2"/>
        <v>314.07456848176986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-40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-3.465E-2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83.43567289709992</v>
      </c>
      <c r="P43" s="36">
        <v>0</v>
      </c>
      <c r="Q43" s="36">
        <v>0</v>
      </c>
      <c r="R43" s="38">
        <v>0</v>
      </c>
      <c r="S43" s="38">
        <v>7.64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193.29</v>
      </c>
      <c r="AB43" s="75">
        <f>-STOA!Q43</f>
        <v>0</v>
      </c>
      <c r="AC43">
        <f t="shared" si="0"/>
        <v>3.2406680791421283</v>
      </c>
      <c r="AD43">
        <f t="shared" si="1"/>
        <v>312.18706682036304</v>
      </c>
      <c r="AE43">
        <f>'IDT-1'!E43</f>
        <v>0</v>
      </c>
      <c r="AF43" s="24"/>
      <c r="AG43">
        <f t="shared" si="2"/>
        <v>312.18706682036304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-35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-3.465E-2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83.43567289709992</v>
      </c>
      <c r="P44" s="36">
        <v>0</v>
      </c>
      <c r="Q44" s="36">
        <v>0</v>
      </c>
      <c r="R44" s="38">
        <v>0</v>
      </c>
      <c r="S44" s="38">
        <v>7.64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193.29</v>
      </c>
      <c r="AB44" s="75">
        <f>-STOA!Q44</f>
        <v>0</v>
      </c>
      <c r="AC44">
        <f t="shared" si="0"/>
        <v>3.2491392368670176</v>
      </c>
      <c r="AD44">
        <f t="shared" si="1"/>
        <v>311.1785956626382</v>
      </c>
      <c r="AE44">
        <f>'IDT-1'!E44</f>
        <v>0</v>
      </c>
      <c r="AF44" s="24"/>
      <c r="AG44">
        <f t="shared" si="2"/>
        <v>311.1785956626382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-36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-3.465E-2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83.43567289709992</v>
      </c>
      <c r="P45" s="36">
        <v>0</v>
      </c>
      <c r="Q45" s="36">
        <v>0</v>
      </c>
      <c r="R45" s="38">
        <v>0</v>
      </c>
      <c r="S45" s="38">
        <v>7.64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193.29</v>
      </c>
      <c r="AB45" s="75">
        <f>-STOA!Q45</f>
        <v>0</v>
      </c>
      <c r="AC45">
        <f t="shared" si="0"/>
        <v>3.1644276596181267</v>
      </c>
      <c r="AD45">
        <f t="shared" si="1"/>
        <v>321.26330723988707</v>
      </c>
      <c r="AE45">
        <f>'IDT-1'!E45</f>
        <v>0</v>
      </c>
      <c r="AF45" s="24"/>
      <c r="AG45">
        <f t="shared" si="2"/>
        <v>321.26330723988707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-26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-3.465E-2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83.43567289709992</v>
      </c>
      <c r="P46" s="36">
        <v>0</v>
      </c>
      <c r="Q46" s="36">
        <v>0</v>
      </c>
      <c r="R46" s="38">
        <v>0</v>
      </c>
      <c r="S46" s="38">
        <v>7.64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193.29</v>
      </c>
      <c r="AB46" s="75">
        <f>-STOA!Q46</f>
        <v>0</v>
      </c>
      <c r="AC46">
        <f t="shared" si="0"/>
        <v>3.1305430287185705</v>
      </c>
      <c r="AD46">
        <f t="shared" si="1"/>
        <v>325.29719187078661</v>
      </c>
      <c r="AE46">
        <f>'IDT-1'!E46</f>
        <v>0</v>
      </c>
      <c r="AF46" s="24"/>
      <c r="AG46">
        <f t="shared" si="2"/>
        <v>325.29719187078661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-22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-3.465E-2</v>
      </c>
      <c r="F47">
        <f>GT_Spot!S47</f>
        <v>0</v>
      </c>
      <c r="G47">
        <f>PPCL_NG!S47</f>
        <v>45.17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80.186685592535852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193.29</v>
      </c>
      <c r="AB47" s="75">
        <f>-STOA!Q47</f>
        <v>0</v>
      </c>
      <c r="AC47">
        <f t="shared" si="0"/>
        <v>3.081431323984678</v>
      </c>
      <c r="AD47">
        <f t="shared" si="1"/>
        <v>309.45731627095643</v>
      </c>
      <c r="AE47">
        <f>'IDT-1'!E47</f>
        <v>0</v>
      </c>
      <c r="AF47" s="24"/>
      <c r="AG47">
        <f t="shared" si="2"/>
        <v>309.45731627095643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-27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-3.465E-2</v>
      </c>
      <c r="F48">
        <f>GT_Spot!S48</f>
        <v>0</v>
      </c>
      <c r="G48">
        <f>PPCL_NG!S48</f>
        <v>45.17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79.776644296269282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193.29</v>
      </c>
      <c r="AB48" s="75">
        <f>-STOA!Q48</f>
        <v>0</v>
      </c>
      <c r="AC48">
        <f t="shared" si="0"/>
        <v>3.0441023461964822</v>
      </c>
      <c r="AD48">
        <f t="shared" si="1"/>
        <v>313.08460395247812</v>
      </c>
      <c r="AE48">
        <f>'IDT-1'!E48</f>
        <v>0</v>
      </c>
      <c r="AF48" s="24"/>
      <c r="AG48">
        <f t="shared" si="2"/>
        <v>313.08460395247812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-23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-3.465E-2</v>
      </c>
      <c r="F49">
        <f>GT_Spot!S49</f>
        <v>0</v>
      </c>
      <c r="G49">
        <f>PPCL_NG!S49</f>
        <v>45.17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79.785711150645227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193.29</v>
      </c>
      <c r="AB49" s="75">
        <f>-STOA!Q49</f>
        <v>0</v>
      </c>
      <c r="AC49">
        <f t="shared" si="0"/>
        <v>3.0357073500483511</v>
      </c>
      <c r="AD49">
        <f t="shared" si="1"/>
        <v>314.10206580300212</v>
      </c>
      <c r="AE49">
        <f>'IDT-1'!E49</f>
        <v>0</v>
      </c>
      <c r="AF49" s="24"/>
      <c r="AG49">
        <f t="shared" si="2"/>
        <v>314.10206580300212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-22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-3.465E-2</v>
      </c>
      <c r="F50">
        <f>GT_Spot!S50</f>
        <v>0</v>
      </c>
      <c r="G50">
        <f>PPCL_NG!S50</f>
        <v>45.17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79.785711150645227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193.29</v>
      </c>
      <c r="AB50" s="75">
        <f>-STOA!Q50</f>
        <v>0</v>
      </c>
      <c r="AC50">
        <f t="shared" si="0"/>
        <v>3.0357073500483511</v>
      </c>
      <c r="AD50">
        <f t="shared" si="1"/>
        <v>314.10206580300212</v>
      </c>
      <c r="AE50">
        <f>'IDT-1'!E50</f>
        <v>0</v>
      </c>
      <c r="AF50" s="24"/>
      <c r="AG50">
        <f t="shared" si="2"/>
        <v>314.10206580300212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-22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-3.465E-2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81.835675575807926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193.29</v>
      </c>
      <c r="AB51" s="75">
        <f>-STOA!Q51</f>
        <v>0</v>
      </c>
      <c r="AC51">
        <f t="shared" si="0"/>
        <v>3.0529270512197177</v>
      </c>
      <c r="AD51">
        <f t="shared" si="1"/>
        <v>316.13481052699348</v>
      </c>
      <c r="AE51">
        <f>'IDT-1'!E51</f>
        <v>0</v>
      </c>
      <c r="AF51" s="24"/>
      <c r="AG51">
        <f t="shared" si="2"/>
        <v>316.13481052699348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-22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-3.465E-2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81.835675575807926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193.29</v>
      </c>
      <c r="AB52" s="75">
        <f>-STOA!Q52</f>
        <v>0</v>
      </c>
      <c r="AC52">
        <f t="shared" si="0"/>
        <v>3.0105712625952723</v>
      </c>
      <c r="AD52">
        <f t="shared" si="1"/>
        <v>321.17716631561797</v>
      </c>
      <c r="AE52">
        <f>'IDT-1'!E52</f>
        <v>0</v>
      </c>
      <c r="AF52" s="24"/>
      <c r="AG52">
        <f t="shared" si="2"/>
        <v>321.17716631561797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-17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-3.465E-2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81.136846580327727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193.29</v>
      </c>
      <c r="AB53" s="75">
        <f>-STOA!Q53</f>
        <v>0</v>
      </c>
      <c r="AC53">
        <f t="shared" si="0"/>
        <v>2.9877587835834607</v>
      </c>
      <c r="AD53">
        <f t="shared" si="1"/>
        <v>322.50114979914957</v>
      </c>
      <c r="AE53">
        <f>'IDT-1'!E53</f>
        <v>0</v>
      </c>
      <c r="AF53" s="24"/>
      <c r="AG53">
        <f t="shared" si="2"/>
        <v>322.50114979914957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-15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-3.465E-2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80.197108213661068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193.29</v>
      </c>
      <c r="AB54" s="75">
        <f>-STOA!Q54</f>
        <v>0</v>
      </c>
      <c r="AC54">
        <f t="shared" si="0"/>
        <v>3.0476342431025731</v>
      </c>
      <c r="AD54">
        <f t="shared" si="1"/>
        <v>313.50153597296384</v>
      </c>
      <c r="AE54">
        <f>'IDT-1'!E54</f>
        <v>0</v>
      </c>
      <c r="AF54" s="24"/>
      <c r="AG54">
        <f t="shared" si="2"/>
        <v>313.50153597296384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-23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-3.465E-2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78.397172821498046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193.29</v>
      </c>
      <c r="AB55" s="75">
        <f>-STOA!Q55</f>
        <v>0</v>
      </c>
      <c r="AC55">
        <f t="shared" si="0"/>
        <v>2.9308608931097351</v>
      </c>
      <c r="AD55">
        <f t="shared" si="1"/>
        <v>323.81837393079354</v>
      </c>
      <c r="AE55">
        <f>'IDT-1'!E55</f>
        <v>0</v>
      </c>
      <c r="AF55" s="24"/>
      <c r="AG55">
        <f t="shared" si="2"/>
        <v>323.81837393079354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-11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-3.465E-2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78.397172821498046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193.29</v>
      </c>
      <c r="AB56" s="75">
        <f>-STOA!Q56</f>
        <v>0</v>
      </c>
      <c r="AC56">
        <f t="shared" si="0"/>
        <v>2.9478032085595132</v>
      </c>
      <c r="AD56">
        <f t="shared" si="1"/>
        <v>321.8014316153438</v>
      </c>
      <c r="AE56">
        <f>'IDT-1'!E56</f>
        <v>0</v>
      </c>
      <c r="AF56" s="24"/>
      <c r="AG56">
        <f t="shared" si="2"/>
        <v>321.8014316153438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-13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-3.465E-2</v>
      </c>
      <c r="F57">
        <f>GT_Spot!S57</f>
        <v>0</v>
      </c>
      <c r="G57">
        <f>PPCL_NG!S57</f>
        <v>43.71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78.147177159892834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193.29</v>
      </c>
      <c r="AB57" s="75">
        <f>-STOA!Q57</f>
        <v>0</v>
      </c>
      <c r="AC57">
        <f t="shared" si="0"/>
        <v>2.9588527181766966</v>
      </c>
      <c r="AD57">
        <f t="shared" si="1"/>
        <v>317.08038644412147</v>
      </c>
      <c r="AE57">
        <f>'IDT-1'!E57</f>
        <v>0</v>
      </c>
      <c r="AF57" s="24"/>
      <c r="AG57">
        <f t="shared" si="2"/>
        <v>317.08038644412147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-16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-3.465E-2</v>
      </c>
      <c r="F58">
        <f>GT_Spot!S58</f>
        <v>0</v>
      </c>
      <c r="G58">
        <f>PPCL_NG!S58</f>
        <v>43.71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78.147177159892834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193.29</v>
      </c>
      <c r="AB58" s="75">
        <f>-STOA!Q58</f>
        <v>0</v>
      </c>
      <c r="AC58">
        <f t="shared" si="0"/>
        <v>2.9503815604518073</v>
      </c>
      <c r="AD58">
        <f t="shared" si="1"/>
        <v>318.08885760184631</v>
      </c>
      <c r="AE58">
        <f>'IDT-1'!E58</f>
        <v>0</v>
      </c>
      <c r="AF58" s="24"/>
      <c r="AG58">
        <f t="shared" si="2"/>
        <v>318.08885760184631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-15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-3.465E-2</v>
      </c>
      <c r="F59">
        <f>GT_Spot!S59</f>
        <v>0</v>
      </c>
      <c r="G59">
        <f>PPCL_NG!S59</f>
        <v>43.71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78.147177159892834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193.29</v>
      </c>
      <c r="AB59" s="75">
        <f>-STOA!Q59</f>
        <v>0</v>
      </c>
      <c r="AC59">
        <f t="shared" si="0"/>
        <v>2.9080257718273623</v>
      </c>
      <c r="AD59">
        <f t="shared" si="1"/>
        <v>323.1312133904708</v>
      </c>
      <c r="AE59">
        <f>'IDT-1'!E59</f>
        <v>0</v>
      </c>
      <c r="AF59" s="24"/>
      <c r="AG59">
        <f t="shared" si="2"/>
        <v>323.1312133904708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-3.465E-2</v>
      </c>
      <c r="F60">
        <f>GT_Spot!S60</f>
        <v>0</v>
      </c>
      <c r="G60">
        <f>PPCL_NG!S60</f>
        <v>43.71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78.147177159892834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193.29</v>
      </c>
      <c r="AB60" s="75">
        <f>-STOA!Q60</f>
        <v>0</v>
      </c>
      <c r="AC60">
        <f t="shared" si="0"/>
        <v>2.9080257718273623</v>
      </c>
      <c r="AD60">
        <f t="shared" si="1"/>
        <v>323.1312133904708</v>
      </c>
      <c r="AE60">
        <f>'IDT-1'!E60</f>
        <v>0</v>
      </c>
      <c r="AF60" s="24"/>
      <c r="AG60">
        <f t="shared" si="2"/>
        <v>323.1312133904708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-3.465E-2</v>
      </c>
      <c r="F61">
        <f>GT_Spot!S61</f>
        <v>0</v>
      </c>
      <c r="G61">
        <f>PPCL_NG!S61</f>
        <v>43.71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78.138110305516889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193.29</v>
      </c>
      <c r="AB61" s="75">
        <f>-STOA!Q61</f>
        <v>0</v>
      </c>
      <c r="AC61">
        <f t="shared" si="0"/>
        <v>2.9079496102506042</v>
      </c>
      <c r="AD61">
        <f t="shared" si="1"/>
        <v>323.12222269767153</v>
      </c>
      <c r="AE61">
        <f>'IDT-1'!E61</f>
        <v>0</v>
      </c>
      <c r="AF61" s="24"/>
      <c r="AG61">
        <f t="shared" si="2"/>
        <v>323.12222269767153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-3.465E-2</v>
      </c>
      <c r="F62">
        <f>GT_Spot!S62</f>
        <v>0</v>
      </c>
      <c r="G62">
        <f>PPCL_NG!S62</f>
        <v>43.71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78.368106314193682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193.29</v>
      </c>
      <c r="AB62" s="75">
        <f>-STOA!Q62</f>
        <v>0</v>
      </c>
      <c r="AC62">
        <f t="shared" si="0"/>
        <v>2.8251699994745985</v>
      </c>
      <c r="AD62">
        <f t="shared" si="1"/>
        <v>333.43499831712438</v>
      </c>
      <c r="AE62">
        <f>'IDT-1'!E62</f>
        <v>0</v>
      </c>
      <c r="AF62" s="24"/>
      <c r="AG62">
        <f t="shared" si="2"/>
        <v>333.43499831712438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-3.465E-2</v>
      </c>
      <c r="F63">
        <f>GT_Spot!S63</f>
        <v>0</v>
      </c>
      <c r="G63">
        <f>PPCL_NG!S63</f>
        <v>43.71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77.239669613489454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193.29</v>
      </c>
      <c r="AB63" s="75">
        <f>-STOA!Q63</f>
        <v>0</v>
      </c>
      <c r="AC63">
        <f t="shared" si="0"/>
        <v>2.8156911311886827</v>
      </c>
      <c r="AD63">
        <f t="shared" si="1"/>
        <v>332.31604048470609</v>
      </c>
      <c r="AE63">
        <f>'IDT-1'!E63</f>
        <v>0</v>
      </c>
      <c r="AF63" s="24"/>
      <c r="AG63">
        <f t="shared" si="2"/>
        <v>332.31604048470609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-3.465E-2</v>
      </c>
      <c r="F64">
        <f>GT_Spot!S64</f>
        <v>0</v>
      </c>
      <c r="G64">
        <f>PPCL_NG!S64</f>
        <v>43.71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77.239669613489454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193.29</v>
      </c>
      <c r="AB64" s="75">
        <f>-STOA!Q64</f>
        <v>0</v>
      </c>
      <c r="AC64">
        <f t="shared" si="0"/>
        <v>2.8156911311886827</v>
      </c>
      <c r="AD64">
        <f t="shared" si="1"/>
        <v>332.31604048470609</v>
      </c>
      <c r="AE64">
        <f>'IDT-1'!E64</f>
        <v>0</v>
      </c>
      <c r="AF64" s="24"/>
      <c r="AG64">
        <f t="shared" si="2"/>
        <v>332.31604048470609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-3.465E-2</v>
      </c>
      <c r="F65">
        <f>GT_Spot!S65</f>
        <v>0</v>
      </c>
      <c r="G65">
        <f>PPCL_NG!S65</f>
        <v>43.71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77.239669613489454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193.29</v>
      </c>
      <c r="AB65" s="75">
        <f>-STOA!Q65</f>
        <v>0</v>
      </c>
      <c r="AC65">
        <f t="shared" si="0"/>
        <v>2.8156911311886827</v>
      </c>
      <c r="AD65">
        <f t="shared" si="1"/>
        <v>332.31604048470609</v>
      </c>
      <c r="AE65">
        <f>'IDT-1'!E65</f>
        <v>0</v>
      </c>
      <c r="AF65" s="24"/>
      <c r="AG65">
        <f t="shared" si="2"/>
        <v>332.31604048470609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-3.465E-2</v>
      </c>
      <c r="F66">
        <f>GT_Spot!S66</f>
        <v>0</v>
      </c>
      <c r="G66">
        <f>PPCL_NG!S66</f>
        <v>43.71</v>
      </c>
      <c r="H66">
        <f>PPCL_Spot!S66</f>
        <v>0</v>
      </c>
      <c r="I66">
        <f>Bawana_NG!S66</f>
        <v>23.347199999999997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77.239669613489454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193.29</v>
      </c>
      <c r="AB66" s="75">
        <f>-STOA!Q66</f>
        <v>0</v>
      </c>
      <c r="AC66">
        <f t="shared" si="0"/>
        <v>2.8469232383684786</v>
      </c>
      <c r="AD66">
        <f t="shared" si="1"/>
        <v>336.00291637512095</v>
      </c>
      <c r="AE66">
        <f>'IDT-1'!E66</f>
        <v>0</v>
      </c>
      <c r="AF66" s="24"/>
      <c r="AG66">
        <f t="shared" si="2"/>
        <v>336.00291637512095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-3.465E-2</v>
      </c>
      <c r="F67">
        <f>GT_Spot!S67</f>
        <v>0</v>
      </c>
      <c r="G67">
        <f>PPCL_NG!S67</f>
        <v>43.71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77.518488809424397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193.29</v>
      </c>
      <c r="AB67" s="75">
        <f>-STOA!Q67</f>
        <v>0</v>
      </c>
      <c r="AC67">
        <f t="shared" si="0"/>
        <v>2.8180332124345364</v>
      </c>
      <c r="AD67">
        <f t="shared" si="1"/>
        <v>332.59251759939514</v>
      </c>
      <c r="AE67">
        <f>'IDT-1'!E67</f>
        <v>0</v>
      </c>
      <c r="AF67" s="24"/>
      <c r="AG67">
        <f t="shared" si="2"/>
        <v>332.59251759939514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-3.465E-2</v>
      </c>
      <c r="F68">
        <f>GT_Spot!S68</f>
        <v>0</v>
      </c>
      <c r="G68">
        <f>PPCL_NG!S68</f>
        <v>43.71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77.518488809424397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192.52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2.8115652124345365</v>
      </c>
      <c r="AD68">
        <f t="shared" ref="AD68:AD98" si="4">SUM(B68:AB68,AI68:AV68)-AC68</f>
        <v>331.8289855993952</v>
      </c>
      <c r="AE68">
        <f>'IDT-1'!E68</f>
        <v>0</v>
      </c>
      <c r="AF68" s="24"/>
      <c r="AG68">
        <f t="shared" ref="AG68:AG98" si="5">SUM(AD68:AF68)</f>
        <v>331.8289855993952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-3.465E-2</v>
      </c>
      <c r="F69">
        <f>GT_Spot!S69</f>
        <v>0</v>
      </c>
      <c r="G69">
        <f>PPCL_NG!S69</f>
        <v>43.71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77.69103350471606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185.79999999999998</v>
      </c>
      <c r="AB69" s="75">
        <f>-STOA!Q69</f>
        <v>0</v>
      </c>
      <c r="AC69">
        <f t="shared" si="3"/>
        <v>2.7565665878749863</v>
      </c>
      <c r="AD69">
        <f t="shared" si="4"/>
        <v>325.33652891924635</v>
      </c>
      <c r="AE69">
        <f>'IDT-1'!E69</f>
        <v>0</v>
      </c>
      <c r="AF69" s="24"/>
      <c r="AG69">
        <f t="shared" si="5"/>
        <v>325.33652891924635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-3.465E-2</v>
      </c>
      <c r="F70">
        <f>GT_Spot!S70</f>
        <v>0</v>
      </c>
      <c r="G70">
        <f>PPCL_NG!S70</f>
        <v>43.71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81.087023765120193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178.21</v>
      </c>
      <c r="AB70" s="75">
        <f>-STOA!Q70</f>
        <v>0</v>
      </c>
      <c r="AC70">
        <f t="shared" si="3"/>
        <v>2.7213369060623815</v>
      </c>
      <c r="AD70">
        <f t="shared" si="4"/>
        <v>321.1777488614631</v>
      </c>
      <c r="AE70">
        <f>'IDT-1'!E70</f>
        <v>0</v>
      </c>
      <c r="AF70" s="24"/>
      <c r="AG70">
        <f t="shared" si="5"/>
        <v>321.1777488614631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-3.465E-2</v>
      </c>
      <c r="F71">
        <f>GT_Spot!S71</f>
        <v>0</v>
      </c>
      <c r="G71">
        <f>PPCL_NG!S71</f>
        <v>43.71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79.210669558689716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140.47</v>
      </c>
      <c r="AB71" s="75">
        <f>-STOA!Q71</f>
        <v>0</v>
      </c>
      <c r="AC71">
        <f t="shared" si="3"/>
        <v>2.3885595307283651</v>
      </c>
      <c r="AD71">
        <f t="shared" si="4"/>
        <v>281.89417203036669</v>
      </c>
      <c r="AE71">
        <f>'IDT-1'!E71</f>
        <v>0</v>
      </c>
      <c r="AF71" s="24"/>
      <c r="AG71">
        <f t="shared" si="5"/>
        <v>281.89417203036669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-3.465E-2</v>
      </c>
      <c r="F72">
        <f>GT_Spot!S72</f>
        <v>0</v>
      </c>
      <c r="G72">
        <f>PPCL_NG!S72</f>
        <v>43.71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79.210669558689716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140.47</v>
      </c>
      <c r="AB72" s="75">
        <f>-STOA!Q72</f>
        <v>0</v>
      </c>
      <c r="AC72">
        <f t="shared" si="3"/>
        <v>2.3885595307283651</v>
      </c>
      <c r="AD72">
        <f t="shared" si="4"/>
        <v>281.89417203036669</v>
      </c>
      <c r="AE72">
        <f>'IDT-1'!E72</f>
        <v>0</v>
      </c>
      <c r="AF72" s="24"/>
      <c r="AG72">
        <f t="shared" si="5"/>
        <v>281.89417203036669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-3.465E-2</v>
      </c>
      <c r="F73">
        <f>GT_Spot!S73</f>
        <v>0</v>
      </c>
      <c r="G73">
        <f>PPCL_NG!S73</f>
        <v>43.71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80.735052766850359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140.47</v>
      </c>
      <c r="AB73" s="75">
        <f>-STOA!Q73</f>
        <v>0</v>
      </c>
      <c r="AC73">
        <f t="shared" si="3"/>
        <v>2.4013643496769146</v>
      </c>
      <c r="AD73">
        <f t="shared" si="4"/>
        <v>283.40575041957879</v>
      </c>
      <c r="AE73">
        <f>'IDT-1'!E73</f>
        <v>0</v>
      </c>
      <c r="AF73" s="24"/>
      <c r="AG73">
        <f t="shared" si="5"/>
        <v>283.40575041957879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-3.465E-2</v>
      </c>
      <c r="F74">
        <f>GT_Spot!S74</f>
        <v>0</v>
      </c>
      <c r="G74">
        <f>PPCL_NG!S74</f>
        <v>43.71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80.887631084265365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140.47</v>
      </c>
      <c r="AB74" s="75">
        <f>-STOA!Q74</f>
        <v>0</v>
      </c>
      <c r="AC74">
        <f t="shared" si="3"/>
        <v>2.402646007543201</v>
      </c>
      <c r="AD74">
        <f t="shared" si="4"/>
        <v>283.55704707912747</v>
      </c>
      <c r="AE74">
        <f>'IDT-1'!E74</f>
        <v>0</v>
      </c>
      <c r="AF74" s="24"/>
      <c r="AG74">
        <f t="shared" si="5"/>
        <v>283.55704707912747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-1.9800000000000002E-2</v>
      </c>
      <c r="F75">
        <f>GT_Spot!S75</f>
        <v>0</v>
      </c>
      <c r="G75">
        <f>PPCL_NG!S75</f>
        <v>43.71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82.060605446273158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140.47</v>
      </c>
      <c r="AB75" s="75">
        <f>-STOA!Q75</f>
        <v>0</v>
      </c>
      <c r="AC75">
        <f t="shared" si="3"/>
        <v>2.5224982459154095</v>
      </c>
      <c r="AD75">
        <f t="shared" si="4"/>
        <v>271.62501920276299</v>
      </c>
      <c r="AE75">
        <f>'IDT-1'!E75</f>
        <v>0</v>
      </c>
      <c r="AF75" s="24"/>
      <c r="AG75">
        <f t="shared" si="5"/>
        <v>271.62501920276299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-13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-1.9800000000000002E-2</v>
      </c>
      <c r="F76">
        <f>GT_Spot!S76</f>
        <v>0</v>
      </c>
      <c r="G76">
        <f>PPCL_NG!S76</f>
        <v>43.71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88.325968123904573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140.47</v>
      </c>
      <c r="AB76" s="75">
        <f>-STOA!Q76</f>
        <v>0</v>
      </c>
      <c r="AC76">
        <f t="shared" si="3"/>
        <v>2.7445504469052944</v>
      </c>
      <c r="AD76">
        <f t="shared" si="4"/>
        <v>257.66832967940456</v>
      </c>
      <c r="AE76">
        <f>'IDT-1'!E76</f>
        <v>0</v>
      </c>
      <c r="AF76" s="24"/>
      <c r="AG76">
        <f t="shared" si="5"/>
        <v>257.66832967940456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-33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1.29762</v>
      </c>
      <c r="E77">
        <f>GT_NG!S77</f>
        <v>-1.9800000000000002E-2</v>
      </c>
      <c r="F77">
        <f>GT_Spot!S77</f>
        <v>0</v>
      </c>
      <c r="G77">
        <f>PPCL_NG!S77</f>
        <v>43.71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88.821847583498609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140.47</v>
      </c>
      <c r="AB77" s="75">
        <f>-STOA!Q77</f>
        <v>0</v>
      </c>
      <c r="AC77">
        <f t="shared" si="3"/>
        <v>2.8249562538898867</v>
      </c>
      <c r="AD77">
        <f t="shared" si="4"/>
        <v>249.08380333201401</v>
      </c>
      <c r="AE77">
        <f>'IDT-1'!E77</f>
        <v>0</v>
      </c>
      <c r="AF77" s="24"/>
      <c r="AG77">
        <f t="shared" si="5"/>
        <v>249.08380333201401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-42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1.29762</v>
      </c>
      <c r="E78">
        <f>GT_NG!S78</f>
        <v>-1.9800000000000002E-2</v>
      </c>
      <c r="F78">
        <f>GT_Spot!S78</f>
        <v>0</v>
      </c>
      <c r="G78">
        <f>PPCL_NG!S78</f>
        <v>43.71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106.97661660816296</v>
      </c>
      <c r="P78" s="36">
        <v>0</v>
      </c>
      <c r="Q78" s="36">
        <v>0</v>
      </c>
      <c r="R78" s="38">
        <v>0</v>
      </c>
      <c r="S78" s="38">
        <v>7.92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140.47</v>
      </c>
      <c r="AB78" s="75">
        <f>-STOA!Q78</f>
        <v>0</v>
      </c>
      <c r="AC78">
        <f t="shared" si="3"/>
        <v>3.230349783644626</v>
      </c>
      <c r="AD78">
        <f t="shared" si="4"/>
        <v>252.7531788269236</v>
      </c>
      <c r="AE78">
        <f>'IDT-1'!E78</f>
        <v>0</v>
      </c>
      <c r="AF78" s="24"/>
      <c r="AG78">
        <f t="shared" si="5"/>
        <v>252.7531788269236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-64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1.29762</v>
      </c>
      <c r="E79">
        <f>GT_NG!S79</f>
        <v>-1.9800000000000002E-2</v>
      </c>
      <c r="F79">
        <f>GT_Spot!S79</f>
        <v>0</v>
      </c>
      <c r="G79">
        <f>PPCL_NG!S79</f>
        <v>43.71</v>
      </c>
      <c r="H79">
        <f>PPCL_Spot!S79</f>
        <v>0</v>
      </c>
      <c r="I79">
        <f>Bawana_NG!S79</f>
        <v>18.999999999999996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106.8665627204232</v>
      </c>
      <c r="P79" s="36">
        <v>0</v>
      </c>
      <c r="Q79" s="36">
        <v>0</v>
      </c>
      <c r="R79" s="38">
        <v>0</v>
      </c>
      <c r="S79" s="38">
        <v>7.92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-16</v>
      </c>
      <c r="AA79" s="75">
        <f>STOA!K79</f>
        <v>140.47</v>
      </c>
      <c r="AB79" s="75">
        <f>-STOA!Q79</f>
        <v>0</v>
      </c>
      <c r="AC79">
        <f t="shared" si="3"/>
        <v>3.2834390622416314</v>
      </c>
      <c r="AD79">
        <f t="shared" si="4"/>
        <v>244.96094365818155</v>
      </c>
      <c r="AE79">
        <f>'IDT-1'!E79</f>
        <v>0</v>
      </c>
      <c r="AF79" s="24"/>
      <c r="AG79">
        <f t="shared" si="5"/>
        <v>244.96094365818155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-1.9800000000000002E-2</v>
      </c>
      <c r="F80">
        <f>GT_Spot!S80</f>
        <v>0</v>
      </c>
      <c r="G80">
        <f>PPCL_NG!S80</f>
        <v>43.71</v>
      </c>
      <c r="H80">
        <f>PPCL_Spot!S80</f>
        <v>0</v>
      </c>
      <c r="I80">
        <f>Bawana_NG!S80</f>
        <v>18.999215070643643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105.2765627204232</v>
      </c>
      <c r="P80" s="36">
        <v>0</v>
      </c>
      <c r="Q80" s="36">
        <v>0</v>
      </c>
      <c r="R80" s="38">
        <v>0</v>
      </c>
      <c r="S80" s="38">
        <v>7.92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-22</v>
      </c>
      <c r="AA80" s="75">
        <f>STOA!K80</f>
        <v>140.47</v>
      </c>
      <c r="AB80" s="75">
        <f>-STOA!Q80</f>
        <v>0</v>
      </c>
      <c r="AC80">
        <f t="shared" si="3"/>
        <v>3.3209034151843717</v>
      </c>
      <c r="AD80">
        <f t="shared" si="4"/>
        <v>237.33269437588245</v>
      </c>
      <c r="AE80">
        <f>'IDT-1'!E80</f>
        <v>0</v>
      </c>
      <c r="AF80" s="24"/>
      <c r="AG80">
        <f t="shared" si="5"/>
        <v>237.33269437588245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-55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-1.9800000000000002E-2</v>
      </c>
      <c r="F81">
        <f>GT_Spot!S81</f>
        <v>0</v>
      </c>
      <c r="G81">
        <f>PPCL_NG!S81</f>
        <v>43.71</v>
      </c>
      <c r="H81">
        <f>PPCL_Spot!S81</f>
        <v>0</v>
      </c>
      <c r="I81">
        <f>Bawana_NG!S81</f>
        <v>22.999100367675815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105.29297676783567</v>
      </c>
      <c r="P81" s="36">
        <v>0</v>
      </c>
      <c r="Q81" s="36">
        <v>0</v>
      </c>
      <c r="R81" s="38">
        <v>0</v>
      </c>
      <c r="S81" s="38">
        <v>7.92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-34</v>
      </c>
      <c r="AA81" s="75">
        <f>STOA!K81</f>
        <v>140.47</v>
      </c>
      <c r="AB81" s="75">
        <f>-STOA!Q81</f>
        <v>0</v>
      </c>
      <c r="AC81">
        <f t="shared" si="3"/>
        <v>3.464765380101265</v>
      </c>
      <c r="AD81">
        <f t="shared" si="4"/>
        <v>228.20513175541021</v>
      </c>
      <c r="AE81">
        <f>'IDT-1'!E81</f>
        <v>0</v>
      </c>
      <c r="AF81" s="24"/>
      <c r="AG81">
        <f t="shared" si="5"/>
        <v>228.20513175541021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-56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-1.9800000000000002E-2</v>
      </c>
      <c r="F82">
        <f>GT_Spot!S82</f>
        <v>0</v>
      </c>
      <c r="G82">
        <f>PPCL_NG!S82</f>
        <v>43.71</v>
      </c>
      <c r="H82">
        <f>PPCL_Spot!S82</f>
        <v>0</v>
      </c>
      <c r="I82">
        <f>Bawana_NG!S82</f>
        <v>22.999100367675815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101.09707334262298</v>
      </c>
      <c r="P82" s="36">
        <v>0</v>
      </c>
      <c r="Q82" s="36">
        <v>0</v>
      </c>
      <c r="R82" s="38">
        <v>0</v>
      </c>
      <c r="S82" s="38">
        <v>7.92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-38</v>
      </c>
      <c r="AA82" s="75">
        <f>STOA!K82</f>
        <v>140.47</v>
      </c>
      <c r="AB82" s="75">
        <f>-STOA!Q82</f>
        <v>0</v>
      </c>
      <c r="AC82">
        <f t="shared" si="3"/>
        <v>3.4125774758797007</v>
      </c>
      <c r="AD82">
        <f t="shared" si="4"/>
        <v>226.06141623441908</v>
      </c>
      <c r="AE82">
        <f>'IDT-1'!E82</f>
        <v>0</v>
      </c>
      <c r="AF82" s="24"/>
      <c r="AG82">
        <f t="shared" si="5"/>
        <v>226.06141623441908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-1.9800000000000002E-2</v>
      </c>
      <c r="F83">
        <f>GT_Spot!S83</f>
        <v>0</v>
      </c>
      <c r="G83">
        <f>PPCL_NG!S83</f>
        <v>40</v>
      </c>
      <c r="H83">
        <f>PPCL_Spot!S83</f>
        <v>0</v>
      </c>
      <c r="I83">
        <f>Bawana_NG!S83</f>
        <v>22.999100367675815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100.69019782951629</v>
      </c>
      <c r="P83" s="36">
        <v>0</v>
      </c>
      <c r="Q83" s="36">
        <v>0</v>
      </c>
      <c r="R83" s="38">
        <v>0</v>
      </c>
      <c r="S83" s="38">
        <v>7.92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-42</v>
      </c>
      <c r="AA83" s="75">
        <f>STOA!K83</f>
        <v>140.47</v>
      </c>
      <c r="AB83" s="75">
        <f>-STOA!Q83</f>
        <v>0</v>
      </c>
      <c r="AC83">
        <f t="shared" si="3"/>
        <v>3.3441110906700477</v>
      </c>
      <c r="AD83">
        <f t="shared" si="4"/>
        <v>226.01300710652205</v>
      </c>
      <c r="AE83">
        <f>'IDT-1'!E83</f>
        <v>0</v>
      </c>
      <c r="AF83" s="24"/>
      <c r="AG83">
        <f t="shared" si="5"/>
        <v>226.01300710652205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-42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-1.9800000000000002E-2</v>
      </c>
      <c r="F84">
        <f>GT_Spot!S84</f>
        <v>0</v>
      </c>
      <c r="G84">
        <f>PPCL_NG!S84</f>
        <v>40</v>
      </c>
      <c r="H84">
        <f>PPCL_Spot!S84</f>
        <v>0</v>
      </c>
      <c r="I84">
        <f>Bawana_NG!S84</f>
        <v>22.999100367675815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101.73281628846645</v>
      </c>
      <c r="P84" s="36">
        <v>0</v>
      </c>
      <c r="Q84" s="36">
        <v>0</v>
      </c>
      <c r="R84" s="38">
        <v>0</v>
      </c>
      <c r="S84" s="38">
        <v>7.92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-45</v>
      </c>
      <c r="AA84" s="75">
        <f>STOA!K84</f>
        <v>140.47</v>
      </c>
      <c r="AB84" s="75">
        <f>-STOA!Q84</f>
        <v>0</v>
      </c>
      <c r="AC84">
        <f t="shared" si="3"/>
        <v>3.3782825588998961</v>
      </c>
      <c r="AD84">
        <f t="shared" si="4"/>
        <v>224.02145409724235</v>
      </c>
      <c r="AE84">
        <f>'IDT-1'!E84</f>
        <v>0</v>
      </c>
      <c r="AF84" s="24"/>
      <c r="AG84">
        <f t="shared" si="5"/>
        <v>224.02145409724235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-42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-1.9800000000000002E-2</v>
      </c>
      <c r="F85">
        <f>GT_Spot!S85</f>
        <v>0</v>
      </c>
      <c r="G85">
        <f>PPCL_NG!S85</f>
        <v>42.46</v>
      </c>
      <c r="H85">
        <f>PPCL_Spot!S85</f>
        <v>0</v>
      </c>
      <c r="I85">
        <f>Bawana_NG!S85</f>
        <v>22.999100367675815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101.73281628846645</v>
      </c>
      <c r="P85" s="36">
        <v>0</v>
      </c>
      <c r="Q85" s="36">
        <v>0</v>
      </c>
      <c r="R85" s="38">
        <v>0</v>
      </c>
      <c r="S85" s="38">
        <v>7.92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-49</v>
      </c>
      <c r="AA85" s="75">
        <f>STOA!K85</f>
        <v>140.47</v>
      </c>
      <c r="AB85" s="75">
        <f>-STOA!Q85</f>
        <v>0</v>
      </c>
      <c r="AC85">
        <f t="shared" si="3"/>
        <v>3.4328311897994528</v>
      </c>
      <c r="AD85">
        <f t="shared" si="4"/>
        <v>222.42690546634282</v>
      </c>
      <c r="AE85">
        <f>'IDT-1'!E85</f>
        <v>0</v>
      </c>
      <c r="AF85" s="24"/>
      <c r="AG85">
        <f t="shared" si="5"/>
        <v>222.42690546634282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-42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-1.9800000000000002E-2</v>
      </c>
      <c r="F86">
        <f>GT_Spot!S86</f>
        <v>0</v>
      </c>
      <c r="G86">
        <f>PPCL_NG!S86</f>
        <v>43.709999999999994</v>
      </c>
      <c r="H86">
        <f>PPCL_Spot!S86</f>
        <v>0</v>
      </c>
      <c r="I86">
        <f>Bawana_NG!S86</f>
        <v>22.999100367675815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100.18166313631674</v>
      </c>
      <c r="P86" s="36">
        <v>0</v>
      </c>
      <c r="Q86" s="36">
        <v>0</v>
      </c>
      <c r="R86" s="38">
        <v>0</v>
      </c>
      <c r="S86" s="38">
        <v>7.92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-52</v>
      </c>
      <c r="AA86" s="75">
        <f>STOA!K86</f>
        <v>140.47</v>
      </c>
      <c r="AB86" s="75">
        <f>-STOA!Q86</f>
        <v>0</v>
      </c>
      <c r="AC86">
        <f t="shared" si="3"/>
        <v>3.4472438187711734</v>
      </c>
      <c r="AD86">
        <f t="shared" si="4"/>
        <v>220.11133968522134</v>
      </c>
      <c r="AE86">
        <f>'IDT-1'!E86</f>
        <v>0</v>
      </c>
      <c r="AF86" s="24"/>
      <c r="AG86">
        <f t="shared" si="5"/>
        <v>220.11133968522134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-41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-1.9800000000000002E-2</v>
      </c>
      <c r="F87">
        <f>GT_Spot!S87</f>
        <v>0</v>
      </c>
      <c r="G87">
        <f>PPCL_NG!S87</f>
        <v>43.709999999999994</v>
      </c>
      <c r="H87">
        <f>PPCL_Spot!S87</f>
        <v>0</v>
      </c>
      <c r="I87">
        <f>Bawana_NG!S87</f>
        <v>21.56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100.40156797673571</v>
      </c>
      <c r="P87" s="36">
        <v>0</v>
      </c>
      <c r="Q87" s="36">
        <v>0</v>
      </c>
      <c r="R87" s="38">
        <v>0</v>
      </c>
      <c r="S87" s="38">
        <v>7.92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-57</v>
      </c>
      <c r="AA87" s="75">
        <f>STOA!K87</f>
        <v>140.47</v>
      </c>
      <c r="AB87" s="75">
        <f>-STOA!Q87</f>
        <v>0</v>
      </c>
      <c r="AC87">
        <f t="shared" si="3"/>
        <v>3.4793583649666613</v>
      </c>
      <c r="AD87">
        <f t="shared" si="4"/>
        <v>213.86002961176902</v>
      </c>
      <c r="AE87">
        <f>'IDT-1'!E87</f>
        <v>0</v>
      </c>
      <c r="AF87" s="24"/>
      <c r="AG87">
        <f t="shared" si="5"/>
        <v>213.86002961176902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-41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-1.9800000000000002E-2</v>
      </c>
      <c r="F88">
        <f>GT_Spot!S88</f>
        <v>0</v>
      </c>
      <c r="G88">
        <f>PPCL_NG!S88</f>
        <v>43.709999999999994</v>
      </c>
      <c r="H88">
        <f>PPCL_Spot!S88</f>
        <v>0</v>
      </c>
      <c r="I88">
        <f>Bawana_NG!S88</f>
        <v>21.56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100.62219292395731</v>
      </c>
      <c r="P88" s="36">
        <v>0</v>
      </c>
      <c r="Q88" s="36">
        <v>0</v>
      </c>
      <c r="R88" s="38">
        <v>0</v>
      </c>
      <c r="S88" s="38">
        <v>7.92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-60</v>
      </c>
      <c r="AA88" s="75">
        <f>STOA!K88</f>
        <v>140.47</v>
      </c>
      <c r="AB88" s="75">
        <f>-STOA!Q88</f>
        <v>0</v>
      </c>
      <c r="AC88">
        <f t="shared" si="3"/>
        <v>3.5066250876979903</v>
      </c>
      <c r="AD88">
        <f t="shared" si="4"/>
        <v>211.0533878362593</v>
      </c>
      <c r="AE88">
        <f>'IDT-1'!E88</f>
        <v>0</v>
      </c>
      <c r="AF88" s="24"/>
      <c r="AG88">
        <f t="shared" si="5"/>
        <v>211.0533878362593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-41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-1.9800000000000002E-2</v>
      </c>
      <c r="F89">
        <f>GT_Spot!S89</f>
        <v>0</v>
      </c>
      <c r="G89">
        <f>PPCL_NG!S89</f>
        <v>43.709999999999994</v>
      </c>
      <c r="H89">
        <f>PPCL_Spot!S89</f>
        <v>0</v>
      </c>
      <c r="I89">
        <f>Bawana_NG!S89</f>
        <v>21.56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99.579574465007155</v>
      </c>
      <c r="P89" s="36">
        <v>0</v>
      </c>
      <c r="Q89" s="36">
        <v>0</v>
      </c>
      <c r="R89" s="38">
        <v>0</v>
      </c>
      <c r="S89" s="38">
        <v>7.92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-59</v>
      </c>
      <c r="AA89" s="75">
        <f>STOA!K89</f>
        <v>140.47</v>
      </c>
      <c r="AB89" s="75">
        <f>-STOA!Q89</f>
        <v>0</v>
      </c>
      <c r="AC89">
        <f t="shared" si="3"/>
        <v>3.4978670926428084</v>
      </c>
      <c r="AD89">
        <f t="shared" si="4"/>
        <v>210.01952737236431</v>
      </c>
      <c r="AE89">
        <f>'IDT-1'!E89</f>
        <v>0</v>
      </c>
      <c r="AF89" s="24"/>
      <c r="AG89">
        <f t="shared" si="5"/>
        <v>210.01952737236431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-42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1.29762</v>
      </c>
      <c r="E90">
        <f>GT_NG!S90</f>
        <v>-1.9800000000000002E-2</v>
      </c>
      <c r="F90">
        <f>GT_Spot!S90</f>
        <v>0</v>
      </c>
      <c r="G90">
        <f>PPCL_NG!S90</f>
        <v>43.709999999999994</v>
      </c>
      <c r="H90">
        <f>PPCL_Spot!S90</f>
        <v>0</v>
      </c>
      <c r="I90">
        <f>Bawana_NG!S90</f>
        <v>21.56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101.13072761715686</v>
      </c>
      <c r="P90" s="36">
        <v>0</v>
      </c>
      <c r="Q90" s="36">
        <v>0</v>
      </c>
      <c r="R90" s="38">
        <v>0</v>
      </c>
      <c r="S90" s="38">
        <v>7.92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-61</v>
      </c>
      <c r="AA90" s="75">
        <f>STOA!K90</f>
        <v>140.47</v>
      </c>
      <c r="AB90" s="75">
        <f>-STOA!Q90</f>
        <v>0</v>
      </c>
      <c r="AC90">
        <f t="shared" si="3"/>
        <v>3.5363102522955332</v>
      </c>
      <c r="AD90">
        <f t="shared" si="4"/>
        <v>208.53223736486132</v>
      </c>
      <c r="AE90">
        <f>'IDT-1'!E90</f>
        <v>0</v>
      </c>
      <c r="AF90" s="24"/>
      <c r="AG90">
        <f t="shared" si="5"/>
        <v>208.53223736486132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-43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1.29762</v>
      </c>
      <c r="E91">
        <f>GT_NG!S91</f>
        <v>-1.9800000000000002E-2</v>
      </c>
      <c r="F91">
        <f>GT_Spot!S91</f>
        <v>0</v>
      </c>
      <c r="G91">
        <f>PPCL_NG!S91</f>
        <v>43.709999999999994</v>
      </c>
      <c r="H91">
        <f>PPCL_Spot!S91</f>
        <v>0</v>
      </c>
      <c r="I91">
        <f>Bawana_NG!S91</f>
        <v>21.921653383464196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101.13072761715686</v>
      </c>
      <c r="P91" s="36">
        <v>0</v>
      </c>
      <c r="Q91" s="36">
        <v>0</v>
      </c>
      <c r="R91" s="38">
        <v>0</v>
      </c>
      <c r="S91" s="38">
        <v>7.92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-61</v>
      </c>
      <c r="AA91" s="75">
        <f>STOA!K91</f>
        <v>140.47</v>
      </c>
      <c r="AB91" s="75">
        <f>-STOA!Q91</f>
        <v>0</v>
      </c>
      <c r="AC91">
        <f t="shared" si="3"/>
        <v>3.5393481407166325</v>
      </c>
      <c r="AD91">
        <f t="shared" si="4"/>
        <v>208.89085285990438</v>
      </c>
      <c r="AE91">
        <f>'IDT-1'!E91</f>
        <v>0</v>
      </c>
      <c r="AF91" s="24"/>
      <c r="AG91">
        <f t="shared" si="5"/>
        <v>208.89085285990438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-43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1.29762</v>
      </c>
      <c r="E92">
        <f>GT_NG!S92</f>
        <v>-1.9800000000000002E-2</v>
      </c>
      <c r="F92">
        <f>GT_Spot!S92</f>
        <v>0</v>
      </c>
      <c r="G92">
        <f>PPCL_NG!S92</f>
        <v>43.709999999999994</v>
      </c>
      <c r="H92">
        <f>PPCL_Spot!S92</f>
        <v>0</v>
      </c>
      <c r="I92">
        <f>Bawana_NG!S92</f>
        <v>21.921653383464196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101.13072761715686</v>
      </c>
      <c r="P92" s="36">
        <v>0</v>
      </c>
      <c r="Q92" s="36">
        <v>0</v>
      </c>
      <c r="R92" s="38">
        <v>0</v>
      </c>
      <c r="S92" s="38">
        <v>7.92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-62</v>
      </c>
      <c r="AA92" s="75">
        <f>STOA!K92</f>
        <v>140.47</v>
      </c>
      <c r="AB92" s="75">
        <f>-STOA!Q92</f>
        <v>0</v>
      </c>
      <c r="AC92">
        <f t="shared" si="3"/>
        <v>3.5478192984415218</v>
      </c>
      <c r="AD92">
        <f t="shared" si="4"/>
        <v>207.88238170217952</v>
      </c>
      <c r="AE92">
        <f>'IDT-1'!E92</f>
        <v>0</v>
      </c>
      <c r="AF92" s="24"/>
      <c r="AG92">
        <f t="shared" si="5"/>
        <v>207.88238170217952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-43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1.29762</v>
      </c>
      <c r="E93">
        <f>GT_NG!S93</f>
        <v>-1.9800000000000002E-2</v>
      </c>
      <c r="F93">
        <f>GT_Spot!S93</f>
        <v>0</v>
      </c>
      <c r="G93">
        <f>PPCL_NG!S93</f>
        <v>43.709999999999994</v>
      </c>
      <c r="H93">
        <f>PPCL_Spot!S93</f>
        <v>0</v>
      </c>
      <c r="I93">
        <f>Bawana_NG!S93</f>
        <v>21.921653383464196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100.2691687329055</v>
      </c>
      <c r="P93" s="36">
        <v>0</v>
      </c>
      <c r="Q93" s="36">
        <v>0</v>
      </c>
      <c r="R93" s="38">
        <v>0</v>
      </c>
      <c r="S93" s="38">
        <v>7.92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-64</v>
      </c>
      <c r="AA93" s="75">
        <f>STOA!K93</f>
        <v>140.47</v>
      </c>
      <c r="AB93" s="75">
        <f>-STOA!Q93</f>
        <v>0</v>
      </c>
      <c r="AC93">
        <f t="shared" si="3"/>
        <v>3.557524519263588</v>
      </c>
      <c r="AD93">
        <f t="shared" si="4"/>
        <v>205.01111759710611</v>
      </c>
      <c r="AE93">
        <f>'IDT-1'!E93</f>
        <v>0</v>
      </c>
      <c r="AF93" s="24"/>
      <c r="AG93">
        <f t="shared" si="5"/>
        <v>205.01111759710611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-43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1.29762</v>
      </c>
      <c r="E94">
        <f>GT_NG!S94</f>
        <v>-1.9800000000000002E-2</v>
      </c>
      <c r="F94">
        <f>GT_Spot!S94</f>
        <v>0</v>
      </c>
      <c r="G94">
        <f>PPCL_NG!S94</f>
        <v>43.709999999999994</v>
      </c>
      <c r="H94">
        <f>PPCL_Spot!S94</f>
        <v>0</v>
      </c>
      <c r="I94">
        <f>Bawana_NG!S94</f>
        <v>21.921653383464196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98.714455473623033</v>
      </c>
      <c r="P94" s="36">
        <v>0</v>
      </c>
      <c r="Q94" s="36">
        <v>0</v>
      </c>
      <c r="R94" s="38">
        <v>0</v>
      </c>
      <c r="S94" s="38">
        <v>7.92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-64</v>
      </c>
      <c r="AA94" s="75">
        <f>STOA!K94</f>
        <v>140.47</v>
      </c>
      <c r="AB94" s="75">
        <f>-STOA!Q94</f>
        <v>0</v>
      </c>
      <c r="AC94">
        <f t="shared" si="3"/>
        <v>3.5275226124358374</v>
      </c>
      <c r="AD94">
        <f t="shared" si="4"/>
        <v>205.48640624465136</v>
      </c>
      <c r="AE94">
        <f>'IDT-1'!E94</f>
        <v>0</v>
      </c>
      <c r="AF94" s="24"/>
      <c r="AG94">
        <f t="shared" si="5"/>
        <v>205.48640624465136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-41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1.29762</v>
      </c>
      <c r="E95">
        <f>GT_NG!S95</f>
        <v>-1.9800000000000002E-2</v>
      </c>
      <c r="F95">
        <f>GT_Spot!S95</f>
        <v>0</v>
      </c>
      <c r="G95">
        <f>PPCL_NG!S95</f>
        <v>43.709999999999994</v>
      </c>
      <c r="H95">
        <f>PPCL_Spot!S95</f>
        <v>0</v>
      </c>
      <c r="I95">
        <f>Bawana_NG!S95</f>
        <v>21.920898397475309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98.669953466557502</v>
      </c>
      <c r="P95" s="36">
        <v>0</v>
      </c>
      <c r="Q95" s="36">
        <v>0</v>
      </c>
      <c r="R95" s="38">
        <v>0</v>
      </c>
      <c r="S95" s="38">
        <v>7.92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-67</v>
      </c>
      <c r="AA95" s="75">
        <f>STOA!K95</f>
        <v>140.47</v>
      </c>
      <c r="AB95" s="75">
        <f>-STOA!Q95</f>
        <v>0</v>
      </c>
      <c r="AC95">
        <f t="shared" si="3"/>
        <v>3.5525559268688478</v>
      </c>
      <c r="AD95">
        <f t="shared" si="4"/>
        <v>202.41611593716394</v>
      </c>
      <c r="AE95">
        <f>'IDT-1'!E95</f>
        <v>0</v>
      </c>
      <c r="AF95" s="24"/>
      <c r="AG95">
        <f t="shared" si="5"/>
        <v>202.41611593716394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-41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1.29762</v>
      </c>
      <c r="E96">
        <f>GT_NG!S96</f>
        <v>-1.9800000000000002E-2</v>
      </c>
      <c r="F96">
        <f>GT_Spot!S96</f>
        <v>0</v>
      </c>
      <c r="G96">
        <f>PPCL_NG!S96</f>
        <v>43.709999999999994</v>
      </c>
      <c r="H96">
        <f>PPCL_Spot!S96</f>
        <v>0</v>
      </c>
      <c r="I96">
        <f>Bawana_NG!S96</f>
        <v>21.920898397475309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98.669953466557502</v>
      </c>
      <c r="P96" s="36">
        <v>0</v>
      </c>
      <c r="Q96" s="36">
        <v>0</v>
      </c>
      <c r="R96" s="38">
        <v>0</v>
      </c>
      <c r="S96" s="38">
        <v>7.92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-70</v>
      </c>
      <c r="AA96" s="75">
        <f>STOA!K96</f>
        <v>140.47</v>
      </c>
      <c r="AB96" s="75">
        <f>-STOA!Q96</f>
        <v>0</v>
      </c>
      <c r="AC96">
        <f t="shared" si="3"/>
        <v>3.5864405577684035</v>
      </c>
      <c r="AD96">
        <f t="shared" si="4"/>
        <v>198.38223130626437</v>
      </c>
      <c r="AE96">
        <f>'IDT-1'!E96</f>
        <v>0</v>
      </c>
      <c r="AF96" s="24"/>
      <c r="AG96">
        <f t="shared" si="5"/>
        <v>198.38223130626437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-42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1.29762</v>
      </c>
      <c r="E97">
        <f>GT_NG!S97</f>
        <v>-1.9800000000000002E-2</v>
      </c>
      <c r="F97">
        <f>GT_Spot!S97</f>
        <v>0</v>
      </c>
      <c r="G97">
        <f>PPCL_NG!S97</f>
        <v>43.709999999999994</v>
      </c>
      <c r="H97">
        <f>PPCL_Spot!S97</f>
        <v>0</v>
      </c>
      <c r="I97">
        <f>Bawana_NG!S97</f>
        <v>21.920898397475309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98.669953466557502</v>
      </c>
      <c r="P97" s="36">
        <v>0</v>
      </c>
      <c r="Q97" s="36">
        <v>0</v>
      </c>
      <c r="R97" s="38">
        <v>0</v>
      </c>
      <c r="S97" s="38">
        <v>7.92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-72</v>
      </c>
      <c r="AA97" s="75">
        <f>STOA!K97</f>
        <v>140.47</v>
      </c>
      <c r="AB97" s="75">
        <f>-STOA!Q97</f>
        <v>0</v>
      </c>
      <c r="AC97">
        <f t="shared" si="3"/>
        <v>3.6033828732181816</v>
      </c>
      <c r="AD97">
        <f t="shared" si="4"/>
        <v>196.36528899081461</v>
      </c>
      <c r="AE97">
        <f>'IDT-1'!E97</f>
        <v>0</v>
      </c>
      <c r="AF97" s="24"/>
      <c r="AG97">
        <f t="shared" si="5"/>
        <v>196.36528899081461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-42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1.29762</v>
      </c>
      <c r="E98">
        <f>GT_NG!S98</f>
        <v>-1.9800000000000002E-2</v>
      </c>
      <c r="F98">
        <f>GT_Spot!S98</f>
        <v>0</v>
      </c>
      <c r="G98">
        <f>PPCL_NG!S98</f>
        <v>43.709999999999994</v>
      </c>
      <c r="H98">
        <f>PPCL_Spot!S98</f>
        <v>0</v>
      </c>
      <c r="I98">
        <f>Bawana_NG!S98</f>
        <v>21.920898397475309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98.669953466557502</v>
      </c>
      <c r="P98" s="36">
        <v>0</v>
      </c>
      <c r="Q98" s="36">
        <v>0</v>
      </c>
      <c r="R98" s="38">
        <v>0</v>
      </c>
      <c r="S98" s="38">
        <v>7.92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-75</v>
      </c>
      <c r="AA98" s="75">
        <f>STOA!K98</f>
        <v>140.47</v>
      </c>
      <c r="AB98" s="75">
        <f>-STOA!Q98</f>
        <v>0</v>
      </c>
      <c r="AC98">
        <f t="shared" si="3"/>
        <v>3.628796346392849</v>
      </c>
      <c r="AD98">
        <f t="shared" si="4"/>
        <v>193.33987551763994</v>
      </c>
      <c r="AE98">
        <f>'IDT-1'!E98</f>
        <v>0</v>
      </c>
      <c r="AF98" s="24"/>
      <c r="AG98">
        <f t="shared" si="5"/>
        <v>193.33987551763994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-42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1.0517425000000009</v>
      </c>
      <c r="H99">
        <f t="shared" si="6"/>
        <v>0</v>
      </c>
      <c r="I99">
        <f t="shared" si="6"/>
        <v>0.48873647461757996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2.1586645062769962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0.12835250000000004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-0.77700000000000002</v>
      </c>
      <c r="AA99" s="75">
        <f t="shared" si="6"/>
        <v>3.7880049999999974</v>
      </c>
      <c r="AB99" s="75">
        <f t="shared" si="6"/>
        <v>0</v>
      </c>
      <c r="AC99">
        <f t="shared" si="6"/>
        <v>7.9292331162454405E-2</v>
      </c>
      <c r="AD99">
        <f t="shared" si="6"/>
        <v>5.7894926797321222</v>
      </c>
      <c r="AE99">
        <f t="shared" si="6"/>
        <v>0</v>
      </c>
      <c r="AG99">
        <f t="shared" si="6"/>
        <v>5.7894926797321222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-1.0002500000000001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45488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5.6602282902432153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6.72</v>
      </c>
      <c r="AB3" s="75">
        <f>-STOA!R3</f>
        <v>0</v>
      </c>
      <c r="AC3">
        <f>SUMIF(B3:AB3,"&gt;0")*$AC$2-SUMIF(B3:AB3,"&lt;0")*($AC$2/(1-$AC$2))+SUMIF(AI3:AR3,"&gt;0")*$AC$2-SUMIF(AI3:AR3,"&lt;0")*($AC$2/(1-$AC$2))</f>
        <v>0.31088591763804296</v>
      </c>
      <c r="AD3">
        <f>SUM(B3:AB3,AI3:AV3)-AC3</f>
        <v>36.699342372605166</v>
      </c>
      <c r="AE3">
        <f>'IDT-1'!D3</f>
        <v>0</v>
      </c>
      <c r="AF3" s="24"/>
      <c r="AG3">
        <f>SUM(AD3:AF3)</f>
        <v>36.699342372605166</v>
      </c>
      <c r="AI3" s="34">
        <f>PXIL!L3</f>
        <v>0</v>
      </c>
      <c r="AJ3" s="34">
        <f>PXIL!R3</f>
        <v>0</v>
      </c>
      <c r="AK3" s="34">
        <f>RTM_IEX!L3</f>
        <v>15.52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5.6602282902432153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0.315253917638043</v>
      </c>
      <c r="AD4">
        <f t="shared" ref="AD4:AD67" si="1">SUM(B4:AB4,AI4:AV4)-AC4</f>
        <v>37.21497437260517</v>
      </c>
      <c r="AE4">
        <f>'IDT-1'!D4</f>
        <v>0</v>
      </c>
      <c r="AF4" s="24"/>
      <c r="AG4">
        <f t="shared" ref="AG4:AG67" si="2">SUM(AD4:AF4)</f>
        <v>37.21497437260517</v>
      </c>
      <c r="AI4" s="34">
        <f>PXIL!L4</f>
        <v>0</v>
      </c>
      <c r="AJ4" s="34">
        <f>PXIL!R4</f>
        <v>0</v>
      </c>
      <c r="AK4" s="34">
        <f>RTM_IEX!L4</f>
        <v>16.04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6.72</v>
      </c>
      <c r="AB5" s="75">
        <f>-STOA!R5</f>
        <v>0</v>
      </c>
      <c r="AC5">
        <f t="shared" si="0"/>
        <v>0.31592399999999998</v>
      </c>
      <c r="AD5">
        <f t="shared" si="1"/>
        <v>37.294075999999997</v>
      </c>
      <c r="AE5">
        <f>'IDT-1'!D5</f>
        <v>0</v>
      </c>
      <c r="AF5" s="24"/>
      <c r="AG5">
        <f t="shared" si="2"/>
        <v>37.294075999999997</v>
      </c>
      <c r="AI5" s="34">
        <f>PXIL!L5</f>
        <v>0</v>
      </c>
      <c r="AJ5" s="34">
        <f>PXIL!R5</f>
        <v>0</v>
      </c>
      <c r="AK5" s="34">
        <f>RTM_IEX!L5</f>
        <v>15.94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9.11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6.72</v>
      </c>
      <c r="AB6" s="75">
        <f>-STOA!R6</f>
        <v>0</v>
      </c>
      <c r="AC6">
        <f t="shared" si="0"/>
        <v>0.31189199999999995</v>
      </c>
      <c r="AD6">
        <f t="shared" si="1"/>
        <v>36.818107999999995</v>
      </c>
      <c r="AE6">
        <f>'IDT-1'!D6</f>
        <v>0</v>
      </c>
      <c r="AF6" s="24"/>
      <c r="AG6">
        <f t="shared" si="2"/>
        <v>36.818107999999995</v>
      </c>
      <c r="AI6" s="34">
        <f>PXIL!L6</f>
        <v>0</v>
      </c>
      <c r="AJ6" s="34">
        <f>PXIL!R6</f>
        <v>0</v>
      </c>
      <c r="AK6" s="34">
        <f>RTM_IEX!L6</f>
        <v>15.46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9.11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6.72</v>
      </c>
      <c r="AB7" s="75">
        <f>-STOA!R7</f>
        <v>0</v>
      </c>
      <c r="AC7">
        <f t="shared" si="0"/>
        <v>0.18202799999999997</v>
      </c>
      <c r="AD7">
        <f t="shared" si="1"/>
        <v>21.487971999999999</v>
      </c>
      <c r="AE7">
        <f>'IDT-1'!D7</f>
        <v>0</v>
      </c>
      <c r="AF7" s="24"/>
      <c r="AG7">
        <f t="shared" si="2"/>
        <v>21.487971999999999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9.11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6.72</v>
      </c>
      <c r="AB8" s="75">
        <f>-STOA!R8</f>
        <v>0</v>
      </c>
      <c r="AC8">
        <f t="shared" si="0"/>
        <v>0.18202799999999997</v>
      </c>
      <c r="AD8">
        <f t="shared" si="1"/>
        <v>21.487971999999999</v>
      </c>
      <c r="AE8">
        <f>'IDT-1'!D8</f>
        <v>0</v>
      </c>
      <c r="AF8" s="24"/>
      <c r="AG8">
        <f t="shared" si="2"/>
        <v>21.487971999999999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9.11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6.72</v>
      </c>
      <c r="AB9" s="75">
        <f>-STOA!R9</f>
        <v>0</v>
      </c>
      <c r="AC9">
        <f t="shared" si="0"/>
        <v>0.30710399999999993</v>
      </c>
      <c r="AD9">
        <f t="shared" si="1"/>
        <v>36.252896</v>
      </c>
      <c r="AE9">
        <f>'IDT-1'!D9</f>
        <v>0</v>
      </c>
      <c r="AF9" s="24"/>
      <c r="AG9">
        <f t="shared" si="2"/>
        <v>36.252896</v>
      </c>
      <c r="AI9" s="34">
        <f>PXIL!L9</f>
        <v>0</v>
      </c>
      <c r="AJ9" s="34">
        <f>PXIL!R9</f>
        <v>0</v>
      </c>
      <c r="AK9" s="34">
        <f>RTM_IEX!L9</f>
        <v>14.89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9.11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6.72</v>
      </c>
      <c r="AB10" s="75">
        <f>-STOA!R10</f>
        <v>0</v>
      </c>
      <c r="AC10">
        <f t="shared" si="0"/>
        <v>0.30542399999999997</v>
      </c>
      <c r="AD10">
        <f t="shared" si="1"/>
        <v>36.054575999999997</v>
      </c>
      <c r="AE10">
        <f>'IDT-1'!D10</f>
        <v>0</v>
      </c>
      <c r="AF10" s="24"/>
      <c r="AG10">
        <f t="shared" si="2"/>
        <v>36.054575999999997</v>
      </c>
      <c r="AI10" s="34">
        <f>PXIL!L10</f>
        <v>0</v>
      </c>
      <c r="AJ10" s="34">
        <f>PXIL!R10</f>
        <v>0</v>
      </c>
      <c r="AK10" s="34">
        <f>RTM_IEX!L10</f>
        <v>14.69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9.11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6.72</v>
      </c>
      <c r="AB11" s="75">
        <f>-STOA!R11</f>
        <v>0</v>
      </c>
      <c r="AC11">
        <f t="shared" si="0"/>
        <v>0.30307199999999995</v>
      </c>
      <c r="AD11">
        <f t="shared" si="1"/>
        <v>35.776927999999998</v>
      </c>
      <c r="AE11">
        <f>'IDT-1'!D11</f>
        <v>0</v>
      </c>
      <c r="AF11" s="24"/>
      <c r="AG11">
        <f t="shared" si="2"/>
        <v>35.776927999999998</v>
      </c>
      <c r="AI11" s="34">
        <f>PXIL!L11</f>
        <v>0</v>
      </c>
      <c r="AJ11" s="34">
        <f>PXIL!R11</f>
        <v>0</v>
      </c>
      <c r="AK11" s="34">
        <f>RTM_IEX!L11</f>
        <v>14.41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9.11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6.72</v>
      </c>
      <c r="AB12" s="75">
        <f>-STOA!R12</f>
        <v>0</v>
      </c>
      <c r="AC12">
        <f t="shared" si="0"/>
        <v>0.29903999999999997</v>
      </c>
      <c r="AD12">
        <f t="shared" si="1"/>
        <v>35.300959999999996</v>
      </c>
      <c r="AE12">
        <f>'IDT-1'!D12</f>
        <v>0</v>
      </c>
      <c r="AF12" s="24"/>
      <c r="AG12">
        <f t="shared" si="2"/>
        <v>35.300959999999996</v>
      </c>
      <c r="AI12" s="34">
        <f>PXIL!L12</f>
        <v>0</v>
      </c>
      <c r="AJ12" s="34">
        <f>PXIL!R12</f>
        <v>0</v>
      </c>
      <c r="AK12" s="34">
        <f>RTM_IEX!L12</f>
        <v>13.93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9.11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6.72</v>
      </c>
      <c r="AB13" s="75">
        <f>-STOA!R13</f>
        <v>0</v>
      </c>
      <c r="AC13">
        <f t="shared" si="0"/>
        <v>0.29903999999999997</v>
      </c>
      <c r="AD13">
        <f t="shared" si="1"/>
        <v>35.300959999999996</v>
      </c>
      <c r="AE13">
        <f>'IDT-1'!D13</f>
        <v>0</v>
      </c>
      <c r="AF13" s="24"/>
      <c r="AG13">
        <f t="shared" si="2"/>
        <v>35.300959999999996</v>
      </c>
      <c r="AI13" s="34">
        <f>PXIL!L13</f>
        <v>0</v>
      </c>
      <c r="AJ13" s="34">
        <f>PXIL!R13</f>
        <v>0</v>
      </c>
      <c r="AK13" s="34">
        <f>RTM_IEX!L13</f>
        <v>13.93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9.11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6.72</v>
      </c>
      <c r="AB14" s="75">
        <f>-STOA!R14</f>
        <v>0</v>
      </c>
      <c r="AC14">
        <f t="shared" si="0"/>
        <v>0.29735999999999996</v>
      </c>
      <c r="AD14">
        <f t="shared" si="1"/>
        <v>35.102640000000001</v>
      </c>
      <c r="AE14">
        <f>'IDT-1'!D14</f>
        <v>0</v>
      </c>
      <c r="AF14" s="24"/>
      <c r="AG14">
        <f t="shared" si="2"/>
        <v>35.102640000000001</v>
      </c>
      <c r="AI14" s="34">
        <f>PXIL!L14</f>
        <v>0</v>
      </c>
      <c r="AJ14" s="34">
        <f>PXIL!R14</f>
        <v>0</v>
      </c>
      <c r="AK14" s="34">
        <f>RTM_IEX!L14</f>
        <v>13.73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9.11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6.72</v>
      </c>
      <c r="AB15" s="75">
        <f>-STOA!R15</f>
        <v>0</v>
      </c>
      <c r="AC15">
        <f t="shared" si="0"/>
        <v>0.29819773088486978</v>
      </c>
      <c r="AD15">
        <f t="shared" si="1"/>
        <v>35.201532136361529</v>
      </c>
      <c r="AE15">
        <f>'IDT-1'!D15</f>
        <v>0</v>
      </c>
      <c r="AF15" s="24"/>
      <c r="AG15">
        <f t="shared" si="2"/>
        <v>35.201532136361529</v>
      </c>
      <c r="AI15" s="34">
        <f>PXIL!L15</f>
        <v>0</v>
      </c>
      <c r="AJ15" s="34">
        <f>PXIL!R15</f>
        <v>0</v>
      </c>
      <c r="AK15" s="34">
        <f>RTM_IEX!L15</f>
        <v>13.83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9.11</v>
      </c>
      <c r="H16">
        <f>PPCL_Spot!R16</f>
        <v>0</v>
      </c>
      <c r="I16">
        <f>Bawana_NG!R16</f>
        <v>5.8397329309004418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6.72</v>
      </c>
      <c r="AB16" s="75">
        <f>-STOA!R16</f>
        <v>0</v>
      </c>
      <c r="AC16">
        <f t="shared" si="0"/>
        <v>0.29492175661956366</v>
      </c>
      <c r="AD16">
        <f t="shared" si="1"/>
        <v>34.814811174280877</v>
      </c>
      <c r="AE16">
        <f>'IDT-1'!D16</f>
        <v>0</v>
      </c>
      <c r="AF16" s="24"/>
      <c r="AG16">
        <f t="shared" si="2"/>
        <v>34.814811174280877</v>
      </c>
      <c r="AI16" s="34">
        <f>PXIL!L16</f>
        <v>0</v>
      </c>
      <c r="AJ16" s="34">
        <f>PXIL!R16</f>
        <v>0</v>
      </c>
      <c r="AK16" s="34">
        <f>RTM_IEX!L16</f>
        <v>13.44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9.11</v>
      </c>
      <c r="H17">
        <f>PPCL_Spot!R17</f>
        <v>0</v>
      </c>
      <c r="I17">
        <f>Bawana_NG!R17</f>
        <v>5.8397329309004418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6.72</v>
      </c>
      <c r="AB17" s="75">
        <f>-STOA!R17</f>
        <v>0</v>
      </c>
      <c r="AC17">
        <f t="shared" si="0"/>
        <v>0.29332575661956367</v>
      </c>
      <c r="AD17">
        <f t="shared" si="1"/>
        <v>34.626407174280871</v>
      </c>
      <c r="AE17">
        <f>'IDT-1'!D17</f>
        <v>0</v>
      </c>
      <c r="AF17" s="24"/>
      <c r="AG17">
        <f t="shared" si="2"/>
        <v>34.626407174280871</v>
      </c>
      <c r="AI17" s="34">
        <f>PXIL!L17</f>
        <v>0</v>
      </c>
      <c r="AJ17" s="34">
        <f>PXIL!R17</f>
        <v>0</v>
      </c>
      <c r="AK17" s="34">
        <f>RTM_IEX!L17</f>
        <v>13.25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9.11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6.72</v>
      </c>
      <c r="AB18" s="75">
        <f>-STOA!R18</f>
        <v>0</v>
      </c>
      <c r="AC18">
        <f t="shared" si="0"/>
        <v>0.29172973088486975</v>
      </c>
      <c r="AD18">
        <f t="shared" si="1"/>
        <v>34.438000136361538</v>
      </c>
      <c r="AE18">
        <f>'IDT-1'!D18</f>
        <v>0</v>
      </c>
      <c r="AF18" s="24"/>
      <c r="AG18">
        <f t="shared" si="2"/>
        <v>34.438000136361538</v>
      </c>
      <c r="AI18" s="34">
        <f>PXIL!L18</f>
        <v>0</v>
      </c>
      <c r="AJ18" s="34">
        <f>PXIL!R18</f>
        <v>0</v>
      </c>
      <c r="AK18" s="34">
        <f>RTM_IEX!L18</f>
        <v>13.06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9.11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6.72</v>
      </c>
      <c r="AB19" s="75">
        <f>-STOA!R19</f>
        <v>0</v>
      </c>
      <c r="AC19">
        <f t="shared" si="0"/>
        <v>0.29256973088486976</v>
      </c>
      <c r="AD19">
        <f t="shared" si="1"/>
        <v>34.537160136361528</v>
      </c>
      <c r="AE19">
        <f>'IDT-1'!D19</f>
        <v>0</v>
      </c>
      <c r="AF19" s="24"/>
      <c r="AG19">
        <f t="shared" si="2"/>
        <v>34.537160136361528</v>
      </c>
      <c r="AI19" s="34">
        <f>PXIL!L19</f>
        <v>0</v>
      </c>
      <c r="AJ19" s="34">
        <f>PXIL!R19</f>
        <v>0</v>
      </c>
      <c r="AK19" s="34">
        <f>RTM_IEX!L19</f>
        <v>13.16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9.11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6.72</v>
      </c>
      <c r="AB20" s="75">
        <f>-STOA!R20</f>
        <v>0</v>
      </c>
      <c r="AC20">
        <f t="shared" si="0"/>
        <v>0.29256973088486976</v>
      </c>
      <c r="AD20">
        <f t="shared" si="1"/>
        <v>34.537160136361528</v>
      </c>
      <c r="AE20">
        <f>'IDT-1'!D20</f>
        <v>0</v>
      </c>
      <c r="AF20" s="24"/>
      <c r="AG20">
        <f t="shared" si="2"/>
        <v>34.537160136361528</v>
      </c>
      <c r="AI20" s="34">
        <f>PXIL!L20</f>
        <v>0</v>
      </c>
      <c r="AJ20" s="34">
        <f>PXIL!R20</f>
        <v>0</v>
      </c>
      <c r="AK20" s="34">
        <f>RTM_IEX!L20</f>
        <v>13.16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9.11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6.72</v>
      </c>
      <c r="AB21" s="75">
        <f>-STOA!R21</f>
        <v>0</v>
      </c>
      <c r="AC21">
        <f t="shared" si="0"/>
        <v>0.29097373088486977</v>
      </c>
      <c r="AD21">
        <f t="shared" si="1"/>
        <v>34.34875613636153</v>
      </c>
      <c r="AE21">
        <f>'IDT-1'!D21</f>
        <v>0</v>
      </c>
      <c r="AF21" s="24"/>
      <c r="AG21">
        <f t="shared" si="2"/>
        <v>34.34875613636153</v>
      </c>
      <c r="AI21" s="34">
        <f>PXIL!L21</f>
        <v>0</v>
      </c>
      <c r="AJ21" s="34">
        <f>PXIL!R21</f>
        <v>0</v>
      </c>
      <c r="AK21" s="34">
        <f>RTM_IEX!L21</f>
        <v>12.97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9.11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6.72</v>
      </c>
      <c r="AB22" s="75">
        <f>-STOA!R22</f>
        <v>0</v>
      </c>
      <c r="AC22">
        <f t="shared" si="0"/>
        <v>0.29097373088486977</v>
      </c>
      <c r="AD22">
        <f t="shared" si="1"/>
        <v>34.34875613636153</v>
      </c>
      <c r="AE22">
        <f>'IDT-1'!D22</f>
        <v>0</v>
      </c>
      <c r="AF22" s="24"/>
      <c r="AG22">
        <f t="shared" si="2"/>
        <v>34.34875613636153</v>
      </c>
      <c r="AI22" s="34">
        <f>PXIL!L22</f>
        <v>0</v>
      </c>
      <c r="AJ22" s="34">
        <f>PXIL!R22</f>
        <v>0</v>
      </c>
      <c r="AK22" s="34">
        <f>RTM_IEX!L22</f>
        <v>12.97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9.11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6.72</v>
      </c>
      <c r="AB23" s="75">
        <f>-STOA!R23</f>
        <v>0</v>
      </c>
      <c r="AC23">
        <f t="shared" si="0"/>
        <v>0.27963373088486976</v>
      </c>
      <c r="AD23">
        <f t="shared" si="1"/>
        <v>33.010096136361533</v>
      </c>
      <c r="AE23">
        <f>'IDT-1'!D23</f>
        <v>0</v>
      </c>
      <c r="AF23" s="24"/>
      <c r="AG23">
        <f t="shared" si="2"/>
        <v>33.010096136361533</v>
      </c>
      <c r="AI23" s="34">
        <f>PXIL!L23</f>
        <v>0</v>
      </c>
      <c r="AJ23" s="34">
        <f>PXIL!R23</f>
        <v>0</v>
      </c>
      <c r="AK23" s="34">
        <f>RTM_IEX!L23</f>
        <v>11.62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9.11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6.72</v>
      </c>
      <c r="AB24" s="75">
        <f>-STOA!R24</f>
        <v>0</v>
      </c>
      <c r="AC24">
        <f t="shared" si="0"/>
        <v>0.28282573088486979</v>
      </c>
      <c r="AD24">
        <f t="shared" si="1"/>
        <v>33.386904136361537</v>
      </c>
      <c r="AE24">
        <f>'IDT-1'!D24</f>
        <v>0</v>
      </c>
      <c r="AF24" s="24"/>
      <c r="AG24">
        <f t="shared" si="2"/>
        <v>33.386904136361537</v>
      </c>
      <c r="AI24" s="34">
        <f>PXIL!L24</f>
        <v>0</v>
      </c>
      <c r="AJ24" s="34">
        <f>PXIL!R24</f>
        <v>0</v>
      </c>
      <c r="AK24" s="34">
        <f>RTM_IEX!L24</f>
        <v>12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9.11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6.72</v>
      </c>
      <c r="AB25" s="75">
        <f>-STOA!R25</f>
        <v>0</v>
      </c>
      <c r="AC25">
        <f t="shared" si="0"/>
        <v>0.28206973088486975</v>
      </c>
      <c r="AD25">
        <f t="shared" si="1"/>
        <v>33.297660136361529</v>
      </c>
      <c r="AE25">
        <f>'IDT-1'!D25</f>
        <v>0</v>
      </c>
      <c r="AF25" s="24"/>
      <c r="AG25">
        <f t="shared" si="2"/>
        <v>33.297660136361529</v>
      </c>
      <c r="AI25" s="34">
        <f>PXIL!L25</f>
        <v>0</v>
      </c>
      <c r="AJ25" s="34">
        <f>PXIL!R25</f>
        <v>0</v>
      </c>
      <c r="AK25" s="34">
        <f>RTM_IEX!L25</f>
        <v>11.91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9.11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6.72</v>
      </c>
      <c r="AB26" s="75">
        <f>-STOA!R26</f>
        <v>0</v>
      </c>
      <c r="AC26">
        <f t="shared" si="0"/>
        <v>0.28047373088486977</v>
      </c>
      <c r="AD26">
        <f t="shared" si="1"/>
        <v>33.10925613636153</v>
      </c>
      <c r="AE26">
        <f>'IDT-1'!D26</f>
        <v>0</v>
      </c>
      <c r="AF26" s="24"/>
      <c r="AG26">
        <f t="shared" si="2"/>
        <v>33.10925613636153</v>
      </c>
      <c r="AI26" s="34">
        <f>PXIL!L26</f>
        <v>0</v>
      </c>
      <c r="AJ26" s="34">
        <f>PXIL!R26</f>
        <v>0</v>
      </c>
      <c r="AK26" s="34">
        <f>RTM_IEX!L26</f>
        <v>11.72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9.11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6.72</v>
      </c>
      <c r="AB27" s="75">
        <f>-STOA!R27</f>
        <v>0</v>
      </c>
      <c r="AC27">
        <f t="shared" si="0"/>
        <v>0.28450573088486975</v>
      </c>
      <c r="AD27">
        <f t="shared" si="1"/>
        <v>33.585224136361539</v>
      </c>
      <c r="AE27">
        <f>'IDT-1'!D27</f>
        <v>0</v>
      </c>
      <c r="AF27" s="24"/>
      <c r="AG27">
        <f t="shared" si="2"/>
        <v>33.585224136361539</v>
      </c>
      <c r="AI27" s="34">
        <f>PXIL!L27</f>
        <v>0</v>
      </c>
      <c r="AJ27" s="34">
        <f>PXIL!R27</f>
        <v>0</v>
      </c>
      <c r="AK27" s="34">
        <f>RTM_IEX!L27</f>
        <v>12.2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9.11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6.72</v>
      </c>
      <c r="AB28" s="75">
        <f>-STOA!R28</f>
        <v>0</v>
      </c>
      <c r="AC28">
        <f t="shared" si="0"/>
        <v>0.28685773088486977</v>
      </c>
      <c r="AD28">
        <f t="shared" si="1"/>
        <v>33.862872136361538</v>
      </c>
      <c r="AE28">
        <f>'IDT-1'!D28</f>
        <v>0</v>
      </c>
      <c r="AF28" s="24"/>
      <c r="AG28">
        <f t="shared" si="2"/>
        <v>33.862872136361538</v>
      </c>
      <c r="AI28" s="34">
        <f>PXIL!L28</f>
        <v>0</v>
      </c>
      <c r="AJ28" s="34">
        <f>PXIL!R28</f>
        <v>0</v>
      </c>
      <c r="AK28" s="34">
        <f>RTM_IEX!L28</f>
        <v>12.48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9.11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6.72</v>
      </c>
      <c r="AB29" s="75">
        <f>-STOA!R29</f>
        <v>0</v>
      </c>
      <c r="AC29">
        <f t="shared" si="0"/>
        <v>0.28694173088486979</v>
      </c>
      <c r="AD29">
        <f t="shared" si="1"/>
        <v>33.872788136361535</v>
      </c>
      <c r="AE29">
        <f>'IDT-1'!D29</f>
        <v>0</v>
      </c>
      <c r="AF29" s="24"/>
      <c r="AG29">
        <f t="shared" si="2"/>
        <v>33.872788136361535</v>
      </c>
      <c r="AI29" s="34">
        <f>PXIL!L29</f>
        <v>0</v>
      </c>
      <c r="AJ29" s="34">
        <f>PXIL!R29</f>
        <v>0</v>
      </c>
      <c r="AK29" s="34">
        <f>RTM_IEX!L29</f>
        <v>12.49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9.11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7.14</v>
      </c>
      <c r="AB30" s="75">
        <f>-STOA!R30</f>
        <v>0</v>
      </c>
      <c r="AC30">
        <f t="shared" si="0"/>
        <v>0.29046973088486977</v>
      </c>
      <c r="AD30">
        <f t="shared" si="1"/>
        <v>34.289260136361534</v>
      </c>
      <c r="AE30">
        <f>'IDT-1'!D30</f>
        <v>0</v>
      </c>
      <c r="AF30" s="24"/>
      <c r="AG30">
        <f t="shared" si="2"/>
        <v>34.289260136361534</v>
      </c>
      <c r="AI30" s="34">
        <f>PXIL!L30</f>
        <v>0</v>
      </c>
      <c r="AJ30" s="34">
        <f>PXIL!R30</f>
        <v>0</v>
      </c>
      <c r="AK30" s="34">
        <f>RTM_IEX!L30</f>
        <v>12.49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9.11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7.27</v>
      </c>
      <c r="AB31" s="75">
        <f>-STOA!R31</f>
        <v>0</v>
      </c>
      <c r="AC31">
        <f t="shared" si="0"/>
        <v>0.29794573088486975</v>
      </c>
      <c r="AD31">
        <f t="shared" si="1"/>
        <v>35.171784136361531</v>
      </c>
      <c r="AE31">
        <f>'IDT-1'!D31</f>
        <v>0</v>
      </c>
      <c r="AF31" s="24"/>
      <c r="AG31">
        <f t="shared" si="2"/>
        <v>35.171784136361531</v>
      </c>
      <c r="AI31" s="34">
        <f>PXIL!L31</f>
        <v>0</v>
      </c>
      <c r="AJ31" s="34">
        <f>PXIL!R31</f>
        <v>0</v>
      </c>
      <c r="AK31" s="34">
        <f>RTM_IEX!L31</f>
        <v>13.25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9.11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7.51</v>
      </c>
      <c r="AB32" s="75">
        <f>-STOA!R32</f>
        <v>0</v>
      </c>
      <c r="AC32">
        <f t="shared" si="0"/>
        <v>0.31130173088486973</v>
      </c>
      <c r="AD32">
        <f t="shared" si="1"/>
        <v>36.748428136361532</v>
      </c>
      <c r="AE32">
        <f>'IDT-1'!D32</f>
        <v>0</v>
      </c>
      <c r="AF32" s="24"/>
      <c r="AG32">
        <f t="shared" si="2"/>
        <v>36.748428136361532</v>
      </c>
      <c r="AI32" s="34">
        <f>PXIL!L32</f>
        <v>0</v>
      </c>
      <c r="AJ32" s="34">
        <f>PXIL!R32</f>
        <v>0</v>
      </c>
      <c r="AK32" s="34">
        <f>RTM_IEX!L32</f>
        <v>14.6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9.11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7.85</v>
      </c>
      <c r="AB33" s="75">
        <f>-STOA!R33</f>
        <v>0</v>
      </c>
      <c r="AC33">
        <f t="shared" si="0"/>
        <v>0.32297773088486981</v>
      </c>
      <c r="AD33">
        <f t="shared" si="1"/>
        <v>38.126752136361532</v>
      </c>
      <c r="AE33">
        <f>'IDT-1'!D33</f>
        <v>0</v>
      </c>
      <c r="AF33" s="24"/>
      <c r="AG33">
        <f t="shared" si="2"/>
        <v>38.126752136361532</v>
      </c>
      <c r="AI33" s="34">
        <f>PXIL!L33</f>
        <v>0</v>
      </c>
      <c r="AJ33" s="34">
        <f>PXIL!R33</f>
        <v>0</v>
      </c>
      <c r="AK33" s="34">
        <f>RTM_IEX!L33</f>
        <v>15.65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9.11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8.24</v>
      </c>
      <c r="AB34" s="75">
        <f>-STOA!R34</f>
        <v>0</v>
      </c>
      <c r="AC34">
        <f t="shared" si="0"/>
        <v>0.33431773088486977</v>
      </c>
      <c r="AD34">
        <f t="shared" si="1"/>
        <v>39.465412136361536</v>
      </c>
      <c r="AE34">
        <f>'IDT-1'!D34</f>
        <v>0</v>
      </c>
      <c r="AF34" s="24"/>
      <c r="AG34">
        <f t="shared" si="2"/>
        <v>39.465412136361536</v>
      </c>
      <c r="AI34" s="34">
        <f>PXIL!L34</f>
        <v>0</v>
      </c>
      <c r="AJ34" s="34">
        <f>PXIL!R34</f>
        <v>0</v>
      </c>
      <c r="AK34" s="34">
        <f>RTM_IEX!L34</f>
        <v>16.61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9.11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8.77</v>
      </c>
      <c r="AB35" s="75">
        <f>-STOA!R35</f>
        <v>0</v>
      </c>
      <c r="AC35">
        <f t="shared" si="0"/>
        <v>0.34448173088486977</v>
      </c>
      <c r="AD35">
        <f t="shared" si="1"/>
        <v>40.665248136361534</v>
      </c>
      <c r="AE35">
        <f>'IDT-1'!D35</f>
        <v>0</v>
      </c>
      <c r="AF35" s="24"/>
      <c r="AG35">
        <f t="shared" si="2"/>
        <v>40.665248136361534</v>
      </c>
      <c r="AI35" s="34">
        <f>PXIL!L35</f>
        <v>0</v>
      </c>
      <c r="AJ35" s="34">
        <f>PXIL!R35</f>
        <v>0</v>
      </c>
      <c r="AK35" s="34">
        <f>RTM_IEX!L35</f>
        <v>17.29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9.5599999999999987</v>
      </c>
      <c r="AB36" s="75">
        <f>-STOA!R36</f>
        <v>0</v>
      </c>
      <c r="AC36">
        <f t="shared" si="0"/>
        <v>0.35918173088486977</v>
      </c>
      <c r="AD36">
        <f t="shared" si="1"/>
        <v>42.400548136361536</v>
      </c>
      <c r="AE36">
        <f>'IDT-1'!D36</f>
        <v>0</v>
      </c>
      <c r="AF36" s="24"/>
      <c r="AG36">
        <f t="shared" si="2"/>
        <v>42.400548136361536</v>
      </c>
      <c r="AI36" s="34">
        <f>PXIL!L36</f>
        <v>0</v>
      </c>
      <c r="AJ36" s="34">
        <f>PXIL!R36</f>
        <v>0</v>
      </c>
      <c r="AK36" s="34">
        <f>RTM_IEX!L36</f>
        <v>18.25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9.11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9.7899999999999991</v>
      </c>
      <c r="AB37" s="75">
        <f>-STOA!R37</f>
        <v>0</v>
      </c>
      <c r="AC37">
        <f t="shared" si="0"/>
        <v>0.38043373088486976</v>
      </c>
      <c r="AD37">
        <f t="shared" si="1"/>
        <v>44.90929613636154</v>
      </c>
      <c r="AE37">
        <f>'IDT-1'!D37</f>
        <v>0</v>
      </c>
      <c r="AF37" s="24"/>
      <c r="AG37">
        <f t="shared" si="2"/>
        <v>44.90929613636154</v>
      </c>
      <c r="AI37" s="34">
        <f>PXIL!L37</f>
        <v>0</v>
      </c>
      <c r="AJ37" s="34">
        <f>PXIL!R37</f>
        <v>0</v>
      </c>
      <c r="AK37" s="34">
        <f>RTM_IEX!L37</f>
        <v>20.55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9.11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10.18</v>
      </c>
      <c r="AB38" s="75">
        <f>-STOA!R38</f>
        <v>0</v>
      </c>
      <c r="AC38">
        <f t="shared" si="0"/>
        <v>0.39261373088486978</v>
      </c>
      <c r="AD38">
        <f t="shared" si="1"/>
        <v>46.347116136361535</v>
      </c>
      <c r="AE38">
        <f>'IDT-1'!D38</f>
        <v>0</v>
      </c>
      <c r="AF38" s="24"/>
      <c r="AG38">
        <f t="shared" si="2"/>
        <v>46.347116136361535</v>
      </c>
      <c r="AI38" s="34">
        <f>PXIL!L38</f>
        <v>0</v>
      </c>
      <c r="AJ38" s="34">
        <f>PXIL!R38</f>
        <v>0</v>
      </c>
      <c r="AK38" s="34">
        <f>RTM_IEX!L38</f>
        <v>21.61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10.32</v>
      </c>
      <c r="AB39" s="75">
        <f>-STOA!R39</f>
        <v>0</v>
      </c>
      <c r="AC39">
        <f t="shared" si="0"/>
        <v>0.39866173088486978</v>
      </c>
      <c r="AD39">
        <f t="shared" si="1"/>
        <v>47.061068136361541</v>
      </c>
      <c r="AE39">
        <f>'IDT-1'!D39</f>
        <v>0</v>
      </c>
      <c r="AF39" s="24"/>
      <c r="AG39">
        <f t="shared" si="2"/>
        <v>47.061068136361541</v>
      </c>
      <c r="AI39" s="34">
        <f>PXIL!L39</f>
        <v>0</v>
      </c>
      <c r="AJ39" s="34">
        <f>PXIL!R39</f>
        <v>0</v>
      </c>
      <c r="AK39" s="34">
        <f>RTM_IEX!L39</f>
        <v>22.19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10.51</v>
      </c>
      <c r="AB40" s="75">
        <f>-STOA!R40</f>
        <v>0</v>
      </c>
      <c r="AC40">
        <f t="shared" si="0"/>
        <v>0.40588573088486973</v>
      </c>
      <c r="AD40">
        <f t="shared" si="1"/>
        <v>47.913844136361533</v>
      </c>
      <c r="AE40">
        <f>'IDT-1'!D40</f>
        <v>0</v>
      </c>
      <c r="AF40" s="24"/>
      <c r="AG40">
        <f t="shared" si="2"/>
        <v>47.913844136361533</v>
      </c>
      <c r="AI40" s="34">
        <f>PXIL!L40</f>
        <v>0</v>
      </c>
      <c r="AJ40" s="34">
        <f>PXIL!R40</f>
        <v>0</v>
      </c>
      <c r="AK40" s="34">
        <f>RTM_IEX!L40</f>
        <v>22.86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9.11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10.8</v>
      </c>
      <c r="AB41" s="75">
        <f>-STOA!R41</f>
        <v>0</v>
      </c>
      <c r="AC41">
        <f t="shared" si="0"/>
        <v>0.40991773088486977</v>
      </c>
      <c r="AD41">
        <f t="shared" si="1"/>
        <v>48.389812136361535</v>
      </c>
      <c r="AE41">
        <f>'IDT-1'!D41</f>
        <v>0</v>
      </c>
      <c r="AF41" s="24"/>
      <c r="AG41">
        <f t="shared" si="2"/>
        <v>48.389812136361535</v>
      </c>
      <c r="AI41" s="34">
        <f>PXIL!L41</f>
        <v>0</v>
      </c>
      <c r="AJ41" s="34">
        <f>PXIL!R41</f>
        <v>0</v>
      </c>
      <c r="AK41" s="34">
        <f>RTM_IEX!L41</f>
        <v>23.05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9.11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11.19</v>
      </c>
      <c r="AB42" s="75">
        <f>-STOA!R42</f>
        <v>0</v>
      </c>
      <c r="AC42">
        <f t="shared" si="0"/>
        <v>0.41319373088486977</v>
      </c>
      <c r="AD42">
        <f t="shared" si="1"/>
        <v>48.776536136361528</v>
      </c>
      <c r="AE42">
        <f>'IDT-1'!D42</f>
        <v>0</v>
      </c>
      <c r="AF42" s="24"/>
      <c r="AG42">
        <f t="shared" si="2"/>
        <v>48.776536136361528</v>
      </c>
      <c r="AI42" s="34">
        <f>PXIL!L42</f>
        <v>0</v>
      </c>
      <c r="AJ42" s="34">
        <f>PXIL!R42</f>
        <v>0</v>
      </c>
      <c r="AK42" s="34">
        <f>RTM_IEX!L42</f>
        <v>23.05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11.379999999999999</v>
      </c>
      <c r="AB43" s="75">
        <f>-STOA!R43</f>
        <v>0</v>
      </c>
      <c r="AC43">
        <f t="shared" si="0"/>
        <v>0.41478973088486976</v>
      </c>
      <c r="AD43">
        <f t="shared" si="1"/>
        <v>48.964940136361534</v>
      </c>
      <c r="AE43">
        <f>'IDT-1'!D43</f>
        <v>0</v>
      </c>
      <c r="AF43" s="24"/>
      <c r="AG43">
        <f t="shared" si="2"/>
        <v>48.964940136361534</v>
      </c>
      <c r="AI43" s="34">
        <f>PXIL!L43</f>
        <v>0</v>
      </c>
      <c r="AJ43" s="34">
        <f>PXIL!R43</f>
        <v>0</v>
      </c>
      <c r="AK43" s="34">
        <f>RTM_IEX!L43</f>
        <v>23.05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11.57</v>
      </c>
      <c r="AB44" s="75">
        <f>-STOA!R44</f>
        <v>0</v>
      </c>
      <c r="AC44">
        <f t="shared" si="0"/>
        <v>0.41638573088486974</v>
      </c>
      <c r="AD44">
        <f t="shared" si="1"/>
        <v>49.15334413636154</v>
      </c>
      <c r="AE44">
        <f>'IDT-1'!D44</f>
        <v>0</v>
      </c>
      <c r="AF44" s="24"/>
      <c r="AG44">
        <f t="shared" si="2"/>
        <v>49.15334413636154</v>
      </c>
      <c r="AI44" s="34">
        <f>PXIL!L44</f>
        <v>0</v>
      </c>
      <c r="AJ44" s="34">
        <f>PXIL!R44</f>
        <v>0</v>
      </c>
      <c r="AK44" s="34">
        <f>RTM_IEX!L44</f>
        <v>23.05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11.86</v>
      </c>
      <c r="AB45" s="75">
        <f>-STOA!R45</f>
        <v>0</v>
      </c>
      <c r="AC45">
        <f t="shared" si="0"/>
        <v>0.41882173088486974</v>
      </c>
      <c r="AD45">
        <f t="shared" si="1"/>
        <v>49.440908136361529</v>
      </c>
      <c r="AE45">
        <f>'IDT-1'!D45</f>
        <v>0</v>
      </c>
      <c r="AF45" s="24"/>
      <c r="AG45">
        <f t="shared" si="2"/>
        <v>49.440908136361529</v>
      </c>
      <c r="AI45" s="34">
        <f>PXIL!L45</f>
        <v>0</v>
      </c>
      <c r="AJ45" s="34">
        <f>PXIL!R45</f>
        <v>0</v>
      </c>
      <c r="AK45" s="34">
        <f>RTM_IEX!L45</f>
        <v>23.05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12.1</v>
      </c>
      <c r="AB46" s="75">
        <f>-STOA!R46</f>
        <v>0</v>
      </c>
      <c r="AC46">
        <f t="shared" si="0"/>
        <v>0.42083773088486975</v>
      </c>
      <c r="AD46">
        <f t="shared" si="1"/>
        <v>49.67889213636154</v>
      </c>
      <c r="AE46">
        <f>'IDT-1'!D46</f>
        <v>0</v>
      </c>
      <c r="AF46" s="24"/>
      <c r="AG46">
        <f t="shared" si="2"/>
        <v>49.67889213636154</v>
      </c>
      <c r="AI46" s="34">
        <f>PXIL!L46</f>
        <v>0</v>
      </c>
      <c r="AJ46" s="34">
        <f>PXIL!R46</f>
        <v>0</v>
      </c>
      <c r="AK46" s="34">
        <f>RTM_IEX!L46</f>
        <v>23.05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9.11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12.34</v>
      </c>
      <c r="AB47" s="75">
        <f>-STOA!R47</f>
        <v>0</v>
      </c>
      <c r="AC47">
        <f t="shared" si="0"/>
        <v>0.40672573088486974</v>
      </c>
      <c r="AD47">
        <f t="shared" si="1"/>
        <v>48.013004136361531</v>
      </c>
      <c r="AE47">
        <f>'IDT-1'!D47</f>
        <v>0</v>
      </c>
      <c r="AF47" s="24"/>
      <c r="AG47">
        <f t="shared" si="2"/>
        <v>48.013004136361531</v>
      </c>
      <c r="AI47" s="34">
        <f>PXIL!L47</f>
        <v>0</v>
      </c>
      <c r="AJ47" s="34">
        <f>PXIL!R47</f>
        <v>0</v>
      </c>
      <c r="AK47" s="34">
        <f>RTM_IEX!L47</f>
        <v>21.13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9.11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12.5</v>
      </c>
      <c r="AB48" s="75">
        <f>-STOA!R48</f>
        <v>0</v>
      </c>
      <c r="AC48">
        <f t="shared" si="0"/>
        <v>0.40806973088486975</v>
      </c>
      <c r="AD48">
        <f t="shared" si="1"/>
        <v>48.171660136361531</v>
      </c>
      <c r="AE48">
        <f>'IDT-1'!D48</f>
        <v>0</v>
      </c>
      <c r="AF48" s="24"/>
      <c r="AG48">
        <f t="shared" si="2"/>
        <v>48.171660136361531</v>
      </c>
      <c r="AI48" s="34">
        <f>PXIL!L48</f>
        <v>0</v>
      </c>
      <c r="AJ48" s="34">
        <f>PXIL!R48</f>
        <v>0</v>
      </c>
      <c r="AK48" s="34">
        <f>RTM_IEX!L48</f>
        <v>21.13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9.11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12.719999999999999</v>
      </c>
      <c r="AB49" s="75">
        <f>-STOA!R49</f>
        <v>0</v>
      </c>
      <c r="AC49">
        <f t="shared" si="0"/>
        <v>0.34540573088486975</v>
      </c>
      <c r="AD49">
        <f t="shared" si="1"/>
        <v>40.774324136361535</v>
      </c>
      <c r="AE49">
        <f>'IDT-1'!D49</f>
        <v>0</v>
      </c>
      <c r="AF49" s="24"/>
      <c r="AG49">
        <f t="shared" si="2"/>
        <v>40.774324136361535</v>
      </c>
      <c r="AI49" s="34">
        <f>PXIL!L49</f>
        <v>0</v>
      </c>
      <c r="AJ49" s="34">
        <f>PXIL!R49</f>
        <v>0</v>
      </c>
      <c r="AK49" s="34">
        <f>RTM_IEX!L49</f>
        <v>13.45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9.11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12.870000000000001</v>
      </c>
      <c r="AB50" s="75">
        <f>-STOA!R50</f>
        <v>0</v>
      </c>
      <c r="AC50">
        <f t="shared" si="0"/>
        <v>0.34666573088486979</v>
      </c>
      <c r="AD50">
        <f t="shared" si="1"/>
        <v>40.923064136361532</v>
      </c>
      <c r="AE50">
        <f>'IDT-1'!D50</f>
        <v>0</v>
      </c>
      <c r="AF50" s="24"/>
      <c r="AG50">
        <f t="shared" si="2"/>
        <v>40.923064136361532</v>
      </c>
      <c r="AI50" s="34">
        <f>PXIL!L50</f>
        <v>0</v>
      </c>
      <c r="AJ50" s="34">
        <f>PXIL!R50</f>
        <v>0</v>
      </c>
      <c r="AK50" s="34">
        <f>RTM_IEX!L50</f>
        <v>13.45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13.02</v>
      </c>
      <c r="AB51" s="75">
        <f>-STOA!R51</f>
        <v>0</v>
      </c>
      <c r="AC51">
        <f t="shared" si="0"/>
        <v>0.33171373088486977</v>
      </c>
      <c r="AD51">
        <f t="shared" si="1"/>
        <v>39.158016136361532</v>
      </c>
      <c r="AE51">
        <f>'IDT-1'!D51</f>
        <v>0</v>
      </c>
      <c r="AF51" s="24"/>
      <c r="AG51">
        <f t="shared" si="2"/>
        <v>39.158016136361532</v>
      </c>
      <c r="AI51" s="34">
        <f>PXIL!L51</f>
        <v>0</v>
      </c>
      <c r="AJ51" s="34">
        <f>PXIL!R51</f>
        <v>0</v>
      </c>
      <c r="AK51" s="34">
        <f>RTM_IEX!L51</f>
        <v>11.52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13.3</v>
      </c>
      <c r="AB52" s="75">
        <f>-STOA!R52</f>
        <v>0</v>
      </c>
      <c r="AC52">
        <f t="shared" si="0"/>
        <v>0.33003373088486976</v>
      </c>
      <c r="AD52">
        <f t="shared" si="1"/>
        <v>38.959696136361536</v>
      </c>
      <c r="AE52">
        <f>'IDT-1'!D52</f>
        <v>0</v>
      </c>
      <c r="AF52" s="24"/>
      <c r="AG52">
        <f t="shared" si="2"/>
        <v>38.959696136361536</v>
      </c>
      <c r="AI52" s="34">
        <f>PXIL!L52</f>
        <v>0</v>
      </c>
      <c r="AJ52" s="34">
        <f>PXIL!R52</f>
        <v>0</v>
      </c>
      <c r="AK52" s="34">
        <f>RTM_IEX!L52</f>
        <v>11.04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14.02</v>
      </c>
      <c r="AB53" s="75">
        <f>-STOA!R53</f>
        <v>0</v>
      </c>
      <c r="AC53">
        <f t="shared" si="0"/>
        <v>0.33204973088486978</v>
      </c>
      <c r="AD53">
        <f t="shared" si="1"/>
        <v>39.197680136361534</v>
      </c>
      <c r="AE53">
        <f>'IDT-1'!D53</f>
        <v>0</v>
      </c>
      <c r="AF53" s="24"/>
      <c r="AG53">
        <f t="shared" si="2"/>
        <v>39.197680136361534</v>
      </c>
      <c r="AI53" s="34">
        <f>PXIL!L53</f>
        <v>0</v>
      </c>
      <c r="AJ53" s="34">
        <f>PXIL!R53</f>
        <v>0</v>
      </c>
      <c r="AK53" s="34">
        <f>RTM_IEX!L53</f>
        <v>10.56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14.64</v>
      </c>
      <c r="AB54" s="75">
        <f>-STOA!R54</f>
        <v>0</v>
      </c>
      <c r="AC54">
        <f t="shared" si="0"/>
        <v>0.32919373088486981</v>
      </c>
      <c r="AD54">
        <f t="shared" si="1"/>
        <v>38.860536136361539</v>
      </c>
      <c r="AE54">
        <f>'IDT-1'!D54</f>
        <v>0</v>
      </c>
      <c r="AF54" s="24"/>
      <c r="AG54">
        <f t="shared" si="2"/>
        <v>38.860536136361539</v>
      </c>
      <c r="AI54" s="34">
        <f>PXIL!L54</f>
        <v>0</v>
      </c>
      <c r="AJ54" s="34">
        <f>PXIL!R54</f>
        <v>0</v>
      </c>
      <c r="AK54" s="34">
        <f>RTM_IEX!L54</f>
        <v>9.6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15.219999999999999</v>
      </c>
      <c r="AB55" s="75">
        <f>-STOA!R55</f>
        <v>0</v>
      </c>
      <c r="AC55">
        <f t="shared" si="0"/>
        <v>0.37446973088486973</v>
      </c>
      <c r="AD55">
        <f t="shared" si="1"/>
        <v>44.205260136361531</v>
      </c>
      <c r="AE55">
        <f>'IDT-1'!D55</f>
        <v>0</v>
      </c>
      <c r="AF55" s="24"/>
      <c r="AG55">
        <f t="shared" si="2"/>
        <v>44.205260136361531</v>
      </c>
      <c r="AI55" s="34">
        <f>PXIL!L55</f>
        <v>0</v>
      </c>
      <c r="AJ55" s="34">
        <f>PXIL!R55</f>
        <v>0</v>
      </c>
      <c r="AK55" s="34">
        <f>RTM_IEX!L55</f>
        <v>14.41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15.030000000000001</v>
      </c>
      <c r="AB56" s="75">
        <f>-STOA!R56</f>
        <v>0</v>
      </c>
      <c r="AC56">
        <f t="shared" si="0"/>
        <v>0.37690573088486978</v>
      </c>
      <c r="AD56">
        <f t="shared" si="1"/>
        <v>44.492824136361534</v>
      </c>
      <c r="AE56">
        <f>'IDT-1'!D56</f>
        <v>0</v>
      </c>
      <c r="AF56" s="24"/>
      <c r="AG56">
        <f t="shared" si="2"/>
        <v>44.492824136361534</v>
      </c>
      <c r="AI56" s="34">
        <f>PXIL!L56</f>
        <v>0</v>
      </c>
      <c r="AJ56" s="34">
        <f>PXIL!R56</f>
        <v>0</v>
      </c>
      <c r="AK56" s="34">
        <f>RTM_IEX!L56</f>
        <v>14.89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14.64</v>
      </c>
      <c r="AB57" s="75">
        <f>-STOA!R57</f>
        <v>0</v>
      </c>
      <c r="AC57">
        <f t="shared" si="0"/>
        <v>0.37522573088486977</v>
      </c>
      <c r="AD57">
        <f t="shared" si="1"/>
        <v>44.294504136361532</v>
      </c>
      <c r="AE57">
        <f>'IDT-1'!D57</f>
        <v>0</v>
      </c>
      <c r="AF57" s="24"/>
      <c r="AG57">
        <f t="shared" si="2"/>
        <v>44.294504136361532</v>
      </c>
      <c r="AI57" s="34">
        <f>PXIL!L57</f>
        <v>0</v>
      </c>
      <c r="AJ57" s="34">
        <f>PXIL!R57</f>
        <v>0</v>
      </c>
      <c r="AK57" s="34">
        <f>RTM_IEX!L57</f>
        <v>15.08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14.02</v>
      </c>
      <c r="AB58" s="75">
        <f>-STOA!R58</f>
        <v>0</v>
      </c>
      <c r="AC58">
        <f t="shared" si="0"/>
        <v>0.37480573088486979</v>
      </c>
      <c r="AD58">
        <f t="shared" si="1"/>
        <v>44.244924136361533</v>
      </c>
      <c r="AE58">
        <f>'IDT-1'!D58</f>
        <v>0</v>
      </c>
      <c r="AF58" s="24"/>
      <c r="AG58">
        <f t="shared" si="2"/>
        <v>44.244924136361533</v>
      </c>
      <c r="AI58" s="34">
        <f>PXIL!L58</f>
        <v>0</v>
      </c>
      <c r="AJ58" s="34">
        <f>PXIL!R58</f>
        <v>0</v>
      </c>
      <c r="AK58" s="34">
        <f>RTM_IEX!L58</f>
        <v>15.65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13.489999999999998</v>
      </c>
      <c r="AB59" s="75">
        <f>-STOA!R59</f>
        <v>0</v>
      </c>
      <c r="AC59">
        <f t="shared" si="0"/>
        <v>0.40025773088486977</v>
      </c>
      <c r="AD59">
        <f t="shared" si="1"/>
        <v>47.24947213636154</v>
      </c>
      <c r="AE59">
        <f>'IDT-1'!D59</f>
        <v>0</v>
      </c>
      <c r="AF59" s="24"/>
      <c r="AG59">
        <f t="shared" si="2"/>
        <v>47.24947213636154</v>
      </c>
      <c r="AI59" s="34">
        <f>PXIL!L59</f>
        <v>0</v>
      </c>
      <c r="AJ59" s="34">
        <f>PXIL!R59</f>
        <v>0</v>
      </c>
      <c r="AK59" s="34">
        <f>RTM_IEX!L59</f>
        <v>19.21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12.91</v>
      </c>
      <c r="AB60" s="75">
        <f>-STOA!R60</f>
        <v>0</v>
      </c>
      <c r="AC60">
        <f t="shared" si="0"/>
        <v>0.39941773088486976</v>
      </c>
      <c r="AD60">
        <f t="shared" si="1"/>
        <v>47.150312136361535</v>
      </c>
      <c r="AE60">
        <f>'IDT-1'!D60</f>
        <v>0</v>
      </c>
      <c r="AF60" s="24"/>
      <c r="AG60">
        <f t="shared" si="2"/>
        <v>47.150312136361535</v>
      </c>
      <c r="AI60" s="34">
        <f>PXIL!L60</f>
        <v>0</v>
      </c>
      <c r="AJ60" s="34">
        <f>PXIL!R60</f>
        <v>0</v>
      </c>
      <c r="AK60" s="34">
        <f>RTM_IEX!L60</f>
        <v>19.690000000000001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12.48</v>
      </c>
      <c r="AB61" s="75">
        <f>-STOA!R61</f>
        <v>0</v>
      </c>
      <c r="AC61">
        <f t="shared" si="0"/>
        <v>0.39983773088486979</v>
      </c>
      <c r="AD61">
        <f t="shared" si="1"/>
        <v>47.199892136361541</v>
      </c>
      <c r="AE61">
        <f>'IDT-1'!D61</f>
        <v>0</v>
      </c>
      <c r="AF61" s="24"/>
      <c r="AG61">
        <f t="shared" si="2"/>
        <v>47.199892136361541</v>
      </c>
      <c r="AI61" s="34">
        <f>PXIL!L61</f>
        <v>0</v>
      </c>
      <c r="AJ61" s="34">
        <f>PXIL!R61</f>
        <v>0</v>
      </c>
      <c r="AK61" s="34">
        <f>RTM_IEX!L61</f>
        <v>20.170000000000002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12.059999999999999</v>
      </c>
      <c r="AB62" s="75">
        <f>-STOA!R62</f>
        <v>0</v>
      </c>
      <c r="AC62">
        <f t="shared" si="0"/>
        <v>0.40034173088486974</v>
      </c>
      <c r="AD62">
        <f t="shared" si="1"/>
        <v>47.25938813636153</v>
      </c>
      <c r="AE62">
        <f>'IDT-1'!D62</f>
        <v>0</v>
      </c>
      <c r="AF62" s="24"/>
      <c r="AG62">
        <f t="shared" si="2"/>
        <v>47.25938813636153</v>
      </c>
      <c r="AI62" s="34">
        <f>PXIL!L62</f>
        <v>0</v>
      </c>
      <c r="AJ62" s="34">
        <f>PXIL!R62</f>
        <v>0</v>
      </c>
      <c r="AK62" s="34">
        <f>RTM_IEX!L62</f>
        <v>20.65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11.33</v>
      </c>
      <c r="AB63" s="75">
        <f>-STOA!R63</f>
        <v>0</v>
      </c>
      <c r="AC63">
        <f t="shared" si="0"/>
        <v>0.4006777308848698</v>
      </c>
      <c r="AD63">
        <f t="shared" si="1"/>
        <v>47.299052136361531</v>
      </c>
      <c r="AE63">
        <f>'IDT-1'!D63</f>
        <v>0</v>
      </c>
      <c r="AF63" s="24"/>
      <c r="AG63">
        <f t="shared" si="2"/>
        <v>47.299052136361531</v>
      </c>
      <c r="AI63" s="34">
        <f>PXIL!L63</f>
        <v>0</v>
      </c>
      <c r="AJ63" s="34">
        <f>PXIL!R63</f>
        <v>0</v>
      </c>
      <c r="AK63" s="34">
        <f>RTM_IEX!L63</f>
        <v>21.42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11.14</v>
      </c>
      <c r="AB64" s="75">
        <f>-STOA!R64</f>
        <v>0</v>
      </c>
      <c r="AC64">
        <f t="shared" si="0"/>
        <v>0.4006777308848698</v>
      </c>
      <c r="AD64">
        <f t="shared" si="1"/>
        <v>47.299052136361531</v>
      </c>
      <c r="AE64">
        <f>'IDT-1'!D64</f>
        <v>0</v>
      </c>
      <c r="AF64" s="24"/>
      <c r="AG64">
        <f t="shared" si="2"/>
        <v>47.299052136361531</v>
      </c>
      <c r="AI64" s="34">
        <f>PXIL!L64</f>
        <v>0</v>
      </c>
      <c r="AJ64" s="34">
        <f>PXIL!R64</f>
        <v>0</v>
      </c>
      <c r="AK64" s="34">
        <f>RTM_IEX!L64</f>
        <v>21.61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10.58</v>
      </c>
      <c r="AB65" s="75">
        <f>-STOA!R65</f>
        <v>0</v>
      </c>
      <c r="AC65">
        <f t="shared" si="0"/>
        <v>0.40000573088486979</v>
      </c>
      <c r="AD65">
        <f t="shared" si="1"/>
        <v>47.219724136361535</v>
      </c>
      <c r="AE65">
        <f>'IDT-1'!D65</f>
        <v>0</v>
      </c>
      <c r="AF65" s="24"/>
      <c r="AG65">
        <f t="shared" si="2"/>
        <v>47.219724136361535</v>
      </c>
      <c r="AI65" s="34">
        <f>PXIL!L65</f>
        <v>0</v>
      </c>
      <c r="AJ65" s="34">
        <f>PXIL!R65</f>
        <v>0</v>
      </c>
      <c r="AK65" s="34">
        <f>RTM_IEX!L65</f>
        <v>22.09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10.37</v>
      </c>
      <c r="AB66" s="75">
        <f>-STOA!R66</f>
        <v>0</v>
      </c>
      <c r="AC66">
        <f t="shared" si="0"/>
        <v>0.40067999999999998</v>
      </c>
      <c r="AD66">
        <f t="shared" si="1"/>
        <v>47.299320000000002</v>
      </c>
      <c r="AE66">
        <f>'IDT-1'!D66</f>
        <v>0</v>
      </c>
      <c r="AF66" s="24"/>
      <c r="AG66">
        <f t="shared" si="2"/>
        <v>47.299320000000002</v>
      </c>
      <c r="AI66" s="34">
        <f>PXIL!L66</f>
        <v>0</v>
      </c>
      <c r="AJ66" s="34">
        <f>PXIL!R66</f>
        <v>0</v>
      </c>
      <c r="AK66" s="34">
        <f>RTM_IEX!L66</f>
        <v>22.38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9.99</v>
      </c>
      <c r="AB67" s="75">
        <f>-STOA!R67</f>
        <v>0</v>
      </c>
      <c r="AC67">
        <f t="shared" si="0"/>
        <v>0.41117773088486981</v>
      </c>
      <c r="AD67">
        <f t="shared" si="1"/>
        <v>48.538552136361531</v>
      </c>
      <c r="AE67">
        <f>'IDT-1'!D67</f>
        <v>0</v>
      </c>
      <c r="AF67" s="24"/>
      <c r="AG67">
        <f t="shared" si="2"/>
        <v>48.538552136361531</v>
      </c>
      <c r="AI67" s="34">
        <f>PXIL!L67</f>
        <v>0</v>
      </c>
      <c r="AJ67" s="34">
        <f>PXIL!R67</f>
        <v>0</v>
      </c>
      <c r="AK67" s="34">
        <f>RTM_IEX!L67</f>
        <v>24.01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9.5500000000000007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0.39941773088486976</v>
      </c>
      <c r="AD68">
        <f t="shared" ref="AD68:AD98" si="4">SUM(B68:AB68,AI68:AV68)-AC68</f>
        <v>47.150312136361535</v>
      </c>
      <c r="AE68">
        <f>'IDT-1'!D68</f>
        <v>0</v>
      </c>
      <c r="AF68" s="24"/>
      <c r="AG68">
        <f t="shared" ref="AG68:AG98" si="5">SUM(AD68:AF68)</f>
        <v>47.150312136361535</v>
      </c>
      <c r="AI68" s="34">
        <f>PXIL!L68</f>
        <v>0</v>
      </c>
      <c r="AJ68" s="34">
        <f>PXIL!R68</f>
        <v>0</v>
      </c>
      <c r="AK68" s="34">
        <f>RTM_IEX!L68</f>
        <v>23.05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9.2199999999999989</v>
      </c>
      <c r="AB69" s="75">
        <f>-STOA!R69</f>
        <v>0</v>
      </c>
      <c r="AC69">
        <f t="shared" si="3"/>
        <v>0.39664573088486976</v>
      </c>
      <c r="AD69">
        <f t="shared" si="4"/>
        <v>46.82308413636153</v>
      </c>
      <c r="AE69">
        <f>'IDT-1'!D69</f>
        <v>0</v>
      </c>
      <c r="AF69" s="24"/>
      <c r="AG69">
        <f t="shared" si="5"/>
        <v>46.82308413636153</v>
      </c>
      <c r="AI69" s="34">
        <f>PXIL!L69</f>
        <v>0</v>
      </c>
      <c r="AJ69" s="34">
        <f>PXIL!R69</f>
        <v>0</v>
      </c>
      <c r="AK69" s="34">
        <f>RTM_IEX!L69</f>
        <v>23.05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9.02</v>
      </c>
      <c r="AB70" s="75">
        <f>-STOA!R70</f>
        <v>0</v>
      </c>
      <c r="AC70">
        <f t="shared" si="3"/>
        <v>0.37883773088486977</v>
      </c>
      <c r="AD70">
        <f t="shared" si="4"/>
        <v>44.720892136361535</v>
      </c>
      <c r="AE70">
        <f>'IDT-1'!D70</f>
        <v>0</v>
      </c>
      <c r="AF70" s="24"/>
      <c r="AG70">
        <f t="shared" si="5"/>
        <v>44.720892136361535</v>
      </c>
      <c r="AI70" s="34">
        <f>PXIL!L70</f>
        <v>0</v>
      </c>
      <c r="AJ70" s="34">
        <f>PXIL!R70</f>
        <v>0</v>
      </c>
      <c r="AK70" s="34">
        <f>RTM_IEX!L70</f>
        <v>21.13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8.69</v>
      </c>
      <c r="AB71" s="75">
        <f>-STOA!R71</f>
        <v>0</v>
      </c>
      <c r="AC71">
        <f t="shared" si="3"/>
        <v>0.3599377308848698</v>
      </c>
      <c r="AD71">
        <f t="shared" si="4"/>
        <v>42.48979213636153</v>
      </c>
      <c r="AE71">
        <f>'IDT-1'!D71</f>
        <v>0</v>
      </c>
      <c r="AF71" s="24"/>
      <c r="AG71">
        <f t="shared" si="5"/>
        <v>42.48979213636153</v>
      </c>
      <c r="AI71" s="34">
        <f>PXIL!L71</f>
        <v>0</v>
      </c>
      <c r="AJ71" s="34">
        <f>PXIL!R71</f>
        <v>0</v>
      </c>
      <c r="AK71" s="34">
        <f>RTM_IEX!L71</f>
        <v>19.21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8.0500000000000007</v>
      </c>
      <c r="AB72" s="75">
        <f>-STOA!R72</f>
        <v>0</v>
      </c>
      <c r="AC72">
        <f t="shared" si="3"/>
        <v>0.33843373088486978</v>
      </c>
      <c r="AD72">
        <f t="shared" si="4"/>
        <v>39.951296136361535</v>
      </c>
      <c r="AE72">
        <f>'IDT-1'!D72</f>
        <v>0</v>
      </c>
      <c r="AF72" s="24"/>
      <c r="AG72">
        <f t="shared" si="5"/>
        <v>39.951296136361535</v>
      </c>
      <c r="AI72" s="34">
        <f>PXIL!L72</f>
        <v>0</v>
      </c>
      <c r="AJ72" s="34">
        <f>PXIL!R72</f>
        <v>0</v>
      </c>
      <c r="AK72" s="34">
        <f>RTM_IEX!L72</f>
        <v>17.29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7.74</v>
      </c>
      <c r="AB73" s="75">
        <f>-STOA!R73</f>
        <v>0</v>
      </c>
      <c r="AC73">
        <f t="shared" si="3"/>
        <v>0.32776573088486982</v>
      </c>
      <c r="AD73">
        <f t="shared" si="4"/>
        <v>38.691964136361534</v>
      </c>
      <c r="AE73">
        <f>'IDT-1'!D73</f>
        <v>0</v>
      </c>
      <c r="AF73" s="24"/>
      <c r="AG73">
        <f t="shared" si="5"/>
        <v>38.691964136361534</v>
      </c>
      <c r="AI73" s="34">
        <f>PXIL!L73</f>
        <v>0</v>
      </c>
      <c r="AJ73" s="34">
        <f>PXIL!R73</f>
        <v>0</v>
      </c>
      <c r="AK73" s="34">
        <f>RTM_IEX!L73</f>
        <v>16.329999999999998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6.9799999999999995</v>
      </c>
      <c r="AB74" s="75">
        <f>-STOA!R74</f>
        <v>0</v>
      </c>
      <c r="AC74">
        <f t="shared" si="3"/>
        <v>0.31331773088486975</v>
      </c>
      <c r="AD74">
        <f t="shared" si="4"/>
        <v>36.986412136361537</v>
      </c>
      <c r="AE74">
        <f>'IDT-1'!D74</f>
        <v>0</v>
      </c>
      <c r="AF74" s="24"/>
      <c r="AG74">
        <f t="shared" si="5"/>
        <v>36.986412136361537</v>
      </c>
      <c r="AI74" s="34">
        <f>PXIL!L74</f>
        <v>0</v>
      </c>
      <c r="AJ74" s="34">
        <f>PXIL!R74</f>
        <v>0</v>
      </c>
      <c r="AK74" s="34">
        <f>RTM_IEX!L74</f>
        <v>15.37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6.8599999999999994</v>
      </c>
      <c r="AB75" s="75">
        <f>-STOA!R75</f>
        <v>0</v>
      </c>
      <c r="AC75">
        <f t="shared" si="3"/>
        <v>0.30424573088486978</v>
      </c>
      <c r="AD75">
        <f t="shared" si="4"/>
        <v>35.915484136361528</v>
      </c>
      <c r="AE75">
        <f>'IDT-1'!D75</f>
        <v>0</v>
      </c>
      <c r="AF75" s="24"/>
      <c r="AG75">
        <f t="shared" si="5"/>
        <v>35.915484136361528</v>
      </c>
      <c r="AI75" s="34">
        <f>PXIL!L75</f>
        <v>0</v>
      </c>
      <c r="AJ75" s="34">
        <f>PXIL!R75</f>
        <v>0</v>
      </c>
      <c r="AK75" s="34">
        <f>RTM_IEX!L75</f>
        <v>14.41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6.72</v>
      </c>
      <c r="AB76" s="75">
        <f>-STOA!R76</f>
        <v>0</v>
      </c>
      <c r="AC76">
        <f t="shared" si="3"/>
        <v>0.30306973088486977</v>
      </c>
      <c r="AD76">
        <f t="shared" si="4"/>
        <v>35.776660136361528</v>
      </c>
      <c r="AE76">
        <f>'IDT-1'!D76</f>
        <v>0</v>
      </c>
      <c r="AF76" s="24"/>
      <c r="AG76">
        <f t="shared" si="5"/>
        <v>35.776660136361528</v>
      </c>
      <c r="AI76" s="34">
        <f>PXIL!L76</f>
        <v>0</v>
      </c>
      <c r="AJ76" s="34">
        <f>PXIL!R76</f>
        <v>0</v>
      </c>
      <c r="AK76" s="34">
        <f>RTM_IEX!L76</f>
        <v>14.41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6.72</v>
      </c>
      <c r="AB77" s="75">
        <f>-STOA!R77</f>
        <v>0</v>
      </c>
      <c r="AC77">
        <f t="shared" si="3"/>
        <v>0.30710173088486981</v>
      </c>
      <c r="AD77">
        <f t="shared" si="4"/>
        <v>36.252628136361537</v>
      </c>
      <c r="AE77">
        <f>'IDT-1'!D77</f>
        <v>0</v>
      </c>
      <c r="AF77" s="24"/>
      <c r="AG77">
        <f t="shared" si="5"/>
        <v>36.252628136361537</v>
      </c>
      <c r="AI77" s="34">
        <f>PXIL!L77</f>
        <v>0</v>
      </c>
      <c r="AJ77" s="34">
        <f>PXIL!R77</f>
        <v>0</v>
      </c>
      <c r="AK77" s="34">
        <f>RTM_IEX!L77</f>
        <v>14.89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6.72</v>
      </c>
      <c r="AB78" s="75">
        <f>-STOA!R78</f>
        <v>0</v>
      </c>
      <c r="AC78">
        <f t="shared" si="3"/>
        <v>0.30710173088486981</v>
      </c>
      <c r="AD78">
        <f t="shared" si="4"/>
        <v>36.252628136361537</v>
      </c>
      <c r="AE78">
        <f>'IDT-1'!D78</f>
        <v>0</v>
      </c>
      <c r="AF78" s="24"/>
      <c r="AG78">
        <f t="shared" si="5"/>
        <v>36.252628136361537</v>
      </c>
      <c r="AI78" s="34">
        <f>PXIL!L78</f>
        <v>0</v>
      </c>
      <c r="AJ78" s="34">
        <f>PXIL!R78</f>
        <v>0</v>
      </c>
      <c r="AK78" s="34">
        <f>RTM_IEX!L78</f>
        <v>14.89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6.72</v>
      </c>
      <c r="AB79" s="75">
        <f>-STOA!R79</f>
        <v>0</v>
      </c>
      <c r="AC79">
        <f t="shared" si="3"/>
        <v>0.26132399999999995</v>
      </c>
      <c r="AD79">
        <f t="shared" si="4"/>
        <v>30.848676000000001</v>
      </c>
      <c r="AE79">
        <f>'IDT-1'!D79</f>
        <v>0</v>
      </c>
      <c r="AF79" s="24"/>
      <c r="AG79">
        <f t="shared" si="5"/>
        <v>30.848676000000001</v>
      </c>
      <c r="AI79" s="34">
        <f>PXIL!L79</f>
        <v>0</v>
      </c>
      <c r="AJ79" s="34">
        <f>PXIL!R79</f>
        <v>0</v>
      </c>
      <c r="AK79" s="34">
        <f>RTM_IEX!L79</f>
        <v>9.44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5.8397587375030984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6.72</v>
      </c>
      <c r="AB80" s="75">
        <f>-STOA!R80</f>
        <v>0</v>
      </c>
      <c r="AC80">
        <f t="shared" si="3"/>
        <v>0.24620197339502603</v>
      </c>
      <c r="AD80">
        <f t="shared" si="4"/>
        <v>29.063556764108071</v>
      </c>
      <c r="AE80">
        <f>'IDT-1'!D80</f>
        <v>0</v>
      </c>
      <c r="AF80" s="24"/>
      <c r="AG80">
        <f t="shared" si="5"/>
        <v>29.063556764108071</v>
      </c>
      <c r="AI80" s="34">
        <f>PXIL!L80</f>
        <v>0</v>
      </c>
      <c r="AJ80" s="34">
        <f>PXIL!R80</f>
        <v>0</v>
      </c>
      <c r="AK80" s="34">
        <f>RTM_IEX!L80</f>
        <v>7.64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5.839771571618555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6.72</v>
      </c>
      <c r="AB81" s="75">
        <f>-STOA!R81</f>
        <v>0</v>
      </c>
      <c r="AC81">
        <f t="shared" si="3"/>
        <v>0.23377008120159587</v>
      </c>
      <c r="AD81">
        <f t="shared" si="4"/>
        <v>27.59600149041696</v>
      </c>
      <c r="AE81">
        <f>'IDT-1'!D81</f>
        <v>0</v>
      </c>
      <c r="AF81" s="24"/>
      <c r="AG81">
        <f t="shared" si="5"/>
        <v>27.59600149041696</v>
      </c>
      <c r="AI81" s="34">
        <f>PXIL!L81</f>
        <v>0</v>
      </c>
      <c r="AJ81" s="34">
        <f>PXIL!R81</f>
        <v>0</v>
      </c>
      <c r="AK81" s="34">
        <f>RTM_IEX!L81</f>
        <v>6.16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5.839771571618555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6.72</v>
      </c>
      <c r="AB82" s="75">
        <f>-STOA!R82</f>
        <v>0</v>
      </c>
      <c r="AC82">
        <f t="shared" si="3"/>
        <v>0.23175408120159585</v>
      </c>
      <c r="AD82">
        <f t="shared" si="4"/>
        <v>27.358017490416959</v>
      </c>
      <c r="AE82">
        <f>'IDT-1'!D82</f>
        <v>0</v>
      </c>
      <c r="AF82" s="24"/>
      <c r="AG82">
        <f t="shared" si="5"/>
        <v>27.358017490416959</v>
      </c>
      <c r="AI82" s="34">
        <f>PXIL!L82</f>
        <v>0</v>
      </c>
      <c r="AJ82" s="34">
        <f>PXIL!R82</f>
        <v>0</v>
      </c>
      <c r="AK82" s="34">
        <f>RTM_IEX!L82</f>
        <v>5.92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</v>
      </c>
      <c r="H83">
        <f>PPCL_Spot!R83</f>
        <v>0</v>
      </c>
      <c r="I83">
        <f>Bawana_NG!R83</f>
        <v>5.839771571618555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6.72</v>
      </c>
      <c r="AB83" s="75">
        <f>-STOA!R83</f>
        <v>0</v>
      </c>
      <c r="AC83">
        <f t="shared" si="3"/>
        <v>0.2731660812015958</v>
      </c>
      <c r="AD83">
        <f t="shared" si="4"/>
        <v>32.246605490416961</v>
      </c>
      <c r="AE83">
        <f>'IDT-1'!D83</f>
        <v>0</v>
      </c>
      <c r="AF83" s="24"/>
      <c r="AG83">
        <f t="shared" si="5"/>
        <v>32.246605490416961</v>
      </c>
      <c r="AI83" s="34">
        <f>PXIL!L83</f>
        <v>0</v>
      </c>
      <c r="AJ83" s="34">
        <f>PXIL!R83</f>
        <v>0</v>
      </c>
      <c r="AK83" s="34">
        <f>RTM_IEX!L83</f>
        <v>2.96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</v>
      </c>
      <c r="H84">
        <f>PPCL_Spot!R84</f>
        <v>0</v>
      </c>
      <c r="I84">
        <f>Bawana_NG!R84</f>
        <v>5.839771571618555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6.72</v>
      </c>
      <c r="AB84" s="75">
        <f>-STOA!R84</f>
        <v>0</v>
      </c>
      <c r="AC84">
        <f t="shared" si="3"/>
        <v>0.27291408120159583</v>
      </c>
      <c r="AD84">
        <f t="shared" si="4"/>
        <v>32.216857490416956</v>
      </c>
      <c r="AE84">
        <f>'IDT-1'!D84</f>
        <v>0</v>
      </c>
      <c r="AF84" s="24"/>
      <c r="AG84">
        <f t="shared" si="5"/>
        <v>32.216857490416956</v>
      </c>
      <c r="AI84" s="34">
        <f>PXIL!L84</f>
        <v>0</v>
      </c>
      <c r="AJ84" s="34">
        <f>PXIL!R84</f>
        <v>0</v>
      </c>
      <c r="AK84" s="34">
        <f>RTM_IEX!L84</f>
        <v>2.93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14.54</v>
      </c>
      <c r="H85">
        <f>PPCL_Spot!R85</f>
        <v>0</v>
      </c>
      <c r="I85">
        <f>Bawana_NG!R85</f>
        <v>5.839771571618555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6.72</v>
      </c>
      <c r="AB85" s="75">
        <f>-STOA!R85</f>
        <v>0</v>
      </c>
      <c r="AC85">
        <f t="shared" si="3"/>
        <v>0.25065408120159582</v>
      </c>
      <c r="AD85">
        <f t="shared" si="4"/>
        <v>29.58911749041696</v>
      </c>
      <c r="AE85">
        <f>'IDT-1'!D85</f>
        <v>0</v>
      </c>
      <c r="AF85" s="24"/>
      <c r="AG85">
        <f t="shared" si="5"/>
        <v>29.58911749041696</v>
      </c>
      <c r="AI85" s="34">
        <f>PXIL!L85</f>
        <v>0</v>
      </c>
      <c r="AJ85" s="34">
        <f>PXIL!R85</f>
        <v>0</v>
      </c>
      <c r="AK85" s="34">
        <f>RTM_IEX!L85</f>
        <v>2.74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12.119999999999997</v>
      </c>
      <c r="H86">
        <f>PPCL_Spot!R86</f>
        <v>0</v>
      </c>
      <c r="I86">
        <f>Bawana_NG!R86</f>
        <v>5.839771571618555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6.72</v>
      </c>
      <c r="AB86" s="75">
        <f>-STOA!R86</f>
        <v>0</v>
      </c>
      <c r="AC86">
        <f t="shared" si="3"/>
        <v>0.23519808120159583</v>
      </c>
      <c r="AD86">
        <f t="shared" si="4"/>
        <v>27.764573490416957</v>
      </c>
      <c r="AE86">
        <f>'IDT-1'!D86</f>
        <v>0</v>
      </c>
      <c r="AF86" s="24"/>
      <c r="AG86">
        <f t="shared" si="5"/>
        <v>27.764573490416957</v>
      </c>
      <c r="AI86" s="34">
        <f>PXIL!L86</f>
        <v>0</v>
      </c>
      <c r="AJ86" s="34">
        <f>PXIL!R86</f>
        <v>0</v>
      </c>
      <c r="AK86" s="34">
        <f>RTM_IEX!L86</f>
        <v>3.32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12.119999999999997</v>
      </c>
      <c r="H87">
        <f>PPCL_Spot!R87</f>
        <v>0</v>
      </c>
      <c r="I87">
        <f>Bawana_NG!R87</f>
        <v>5.47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6.72</v>
      </c>
      <c r="AB87" s="75">
        <f>-STOA!R87</f>
        <v>0</v>
      </c>
      <c r="AC87">
        <f t="shared" si="3"/>
        <v>0.22175999999999993</v>
      </c>
      <c r="AD87">
        <f t="shared" si="4"/>
        <v>26.178239999999995</v>
      </c>
      <c r="AE87">
        <f>'IDT-1'!D87</f>
        <v>0</v>
      </c>
      <c r="AF87" s="24"/>
      <c r="AG87">
        <f t="shared" si="5"/>
        <v>26.178239999999995</v>
      </c>
      <c r="AI87" s="34">
        <f>PXIL!L87</f>
        <v>0</v>
      </c>
      <c r="AJ87" s="34">
        <f>PXIL!R87</f>
        <v>0</v>
      </c>
      <c r="AK87" s="34">
        <f>RTM_IEX!L87</f>
        <v>2.09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12.119999999999997</v>
      </c>
      <c r="H88">
        <f>PPCL_Spot!R88</f>
        <v>0</v>
      </c>
      <c r="I88">
        <f>Bawana_NG!R88</f>
        <v>5.47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6.72</v>
      </c>
      <c r="AB88" s="75">
        <f>-STOA!R88</f>
        <v>0</v>
      </c>
      <c r="AC88">
        <f t="shared" si="3"/>
        <v>0.22091999999999995</v>
      </c>
      <c r="AD88">
        <f t="shared" si="4"/>
        <v>26.079079999999994</v>
      </c>
      <c r="AE88">
        <f>'IDT-1'!D88</f>
        <v>0</v>
      </c>
      <c r="AF88" s="24"/>
      <c r="AG88">
        <f t="shared" si="5"/>
        <v>26.079079999999994</v>
      </c>
      <c r="AI88" s="34">
        <f>PXIL!L88</f>
        <v>0</v>
      </c>
      <c r="AJ88" s="34">
        <f>PXIL!R88</f>
        <v>0</v>
      </c>
      <c r="AK88" s="34">
        <f>RTM_IEX!L88</f>
        <v>1.99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12.119999999999997</v>
      </c>
      <c r="H89">
        <f>PPCL_Spot!R89</f>
        <v>0</v>
      </c>
      <c r="I89">
        <f>Bawana_NG!R89</f>
        <v>5.47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6.72</v>
      </c>
      <c r="AB89" s="75">
        <f>-STOA!R89</f>
        <v>0</v>
      </c>
      <c r="AC89">
        <f t="shared" si="3"/>
        <v>0.22562399999999994</v>
      </c>
      <c r="AD89">
        <f t="shared" si="4"/>
        <v>26.634375999999996</v>
      </c>
      <c r="AE89">
        <f>'IDT-1'!D89</f>
        <v>0</v>
      </c>
      <c r="AF89" s="24"/>
      <c r="AG89">
        <f t="shared" si="5"/>
        <v>26.634375999999996</v>
      </c>
      <c r="AI89" s="34">
        <f>PXIL!L89</f>
        <v>0</v>
      </c>
      <c r="AJ89" s="34">
        <f>PXIL!R89</f>
        <v>0</v>
      </c>
      <c r="AK89" s="34">
        <f>RTM_IEX!L89</f>
        <v>2.5499999999999998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12.119999999999997</v>
      </c>
      <c r="H90">
        <f>PPCL_Spot!R90</f>
        <v>0</v>
      </c>
      <c r="I90">
        <f>Bawana_NG!R90</f>
        <v>5.47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6.72</v>
      </c>
      <c r="AB90" s="75">
        <f>-STOA!R90</f>
        <v>0</v>
      </c>
      <c r="AC90">
        <f t="shared" si="3"/>
        <v>0.22595999999999994</v>
      </c>
      <c r="AD90">
        <f t="shared" si="4"/>
        <v>26.674039999999994</v>
      </c>
      <c r="AE90">
        <f>'IDT-1'!D90</f>
        <v>0</v>
      </c>
      <c r="AF90" s="24"/>
      <c r="AG90">
        <f t="shared" si="5"/>
        <v>26.674039999999994</v>
      </c>
      <c r="AI90" s="34">
        <f>PXIL!L90</f>
        <v>0</v>
      </c>
      <c r="AJ90" s="34">
        <f>PXIL!R90</f>
        <v>0</v>
      </c>
      <c r="AK90" s="34">
        <f>RTM_IEX!L90</f>
        <v>2.59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12.119999999999997</v>
      </c>
      <c r="H91">
        <f>PPCL_Spot!R91</f>
        <v>0</v>
      </c>
      <c r="I91">
        <f>Bawana_NG!R91</f>
        <v>5.5603606455798023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6.72</v>
      </c>
      <c r="AB91" s="75">
        <f>-STOA!R91</f>
        <v>0</v>
      </c>
      <c r="AC91">
        <f t="shared" si="3"/>
        <v>0.23226302942287028</v>
      </c>
      <c r="AD91">
        <f t="shared" si="4"/>
        <v>27.418097616156928</v>
      </c>
      <c r="AE91">
        <f>'IDT-1'!D91</f>
        <v>0</v>
      </c>
      <c r="AF91" s="24"/>
      <c r="AG91">
        <f t="shared" si="5"/>
        <v>27.418097616156928</v>
      </c>
      <c r="AI91" s="34">
        <f>PXIL!L91</f>
        <v>0</v>
      </c>
      <c r="AJ91" s="34">
        <f>PXIL!R91</f>
        <v>0</v>
      </c>
      <c r="AK91" s="34">
        <f>RTM_IEX!L91</f>
        <v>3.25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12.119999999999997</v>
      </c>
      <c r="H92">
        <f>PPCL_Spot!R92</f>
        <v>0</v>
      </c>
      <c r="I92">
        <f>Bawana_NG!R92</f>
        <v>5.5603606455798023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6.72</v>
      </c>
      <c r="AB92" s="75">
        <f>-STOA!R92</f>
        <v>0</v>
      </c>
      <c r="AC92">
        <f t="shared" si="3"/>
        <v>0.2313390294228703</v>
      </c>
      <c r="AD92">
        <f t="shared" si="4"/>
        <v>27.309021616156929</v>
      </c>
      <c r="AE92">
        <f>'IDT-1'!D92</f>
        <v>0</v>
      </c>
      <c r="AF92" s="24"/>
      <c r="AG92">
        <f t="shared" si="5"/>
        <v>27.309021616156929</v>
      </c>
      <c r="AI92" s="34">
        <f>PXIL!L92</f>
        <v>0</v>
      </c>
      <c r="AJ92" s="34">
        <f>PXIL!R92</f>
        <v>0</v>
      </c>
      <c r="AK92" s="34">
        <f>RTM_IEX!L92</f>
        <v>3.14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12.119999999999997</v>
      </c>
      <c r="H93">
        <f>PPCL_Spot!R93</f>
        <v>0</v>
      </c>
      <c r="I93">
        <f>Bawana_NG!R93</f>
        <v>5.5603606455798023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6.72</v>
      </c>
      <c r="AB93" s="75">
        <f>-STOA!R93</f>
        <v>0</v>
      </c>
      <c r="AC93">
        <f t="shared" si="3"/>
        <v>0.22940702942287028</v>
      </c>
      <c r="AD93">
        <f t="shared" si="4"/>
        <v>27.080953616156929</v>
      </c>
      <c r="AE93">
        <f>'IDT-1'!D93</f>
        <v>0</v>
      </c>
      <c r="AF93" s="24"/>
      <c r="AG93">
        <f t="shared" si="5"/>
        <v>27.080953616156929</v>
      </c>
      <c r="AI93" s="34">
        <f>PXIL!L93</f>
        <v>0</v>
      </c>
      <c r="AJ93" s="34">
        <f>PXIL!R93</f>
        <v>0</v>
      </c>
      <c r="AK93" s="34">
        <f>RTM_IEX!L93</f>
        <v>2.91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12.119999999999997</v>
      </c>
      <c r="H94">
        <f>PPCL_Spot!R94</f>
        <v>0</v>
      </c>
      <c r="I94">
        <f>Bawana_NG!R94</f>
        <v>5.5603606455798023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6.72</v>
      </c>
      <c r="AB94" s="75">
        <f>-STOA!R94</f>
        <v>0</v>
      </c>
      <c r="AC94">
        <f t="shared" si="3"/>
        <v>0.22722302942287029</v>
      </c>
      <c r="AD94">
        <f t="shared" si="4"/>
        <v>26.823137616156927</v>
      </c>
      <c r="AE94">
        <f>'IDT-1'!D94</f>
        <v>0</v>
      </c>
      <c r="AF94" s="24"/>
      <c r="AG94">
        <f t="shared" si="5"/>
        <v>26.823137616156927</v>
      </c>
      <c r="AI94" s="34">
        <f>PXIL!L94</f>
        <v>0</v>
      </c>
      <c r="AJ94" s="34">
        <f>PXIL!R94</f>
        <v>0</v>
      </c>
      <c r="AK94" s="34">
        <f>RTM_IEX!L94</f>
        <v>2.65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12.119999999999997</v>
      </c>
      <c r="H95">
        <f>PPCL_Spot!R95</f>
        <v>0</v>
      </c>
      <c r="I95">
        <f>Bawana_NG!R95</f>
        <v>5.5602278781917294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6.72</v>
      </c>
      <c r="AB95" s="75">
        <f>-STOA!R95</f>
        <v>0</v>
      </c>
      <c r="AC95">
        <f t="shared" si="3"/>
        <v>0.22436591417681048</v>
      </c>
      <c r="AD95">
        <f t="shared" si="4"/>
        <v>26.485861964014912</v>
      </c>
      <c r="AE95">
        <f>'IDT-1'!D95</f>
        <v>0</v>
      </c>
      <c r="AF95" s="24"/>
      <c r="AG95">
        <f t="shared" si="5"/>
        <v>26.485861964014912</v>
      </c>
      <c r="AI95" s="34">
        <f>PXIL!L95</f>
        <v>0</v>
      </c>
      <c r="AJ95" s="34">
        <f>PXIL!R95</f>
        <v>0</v>
      </c>
      <c r="AK95" s="34">
        <f>RTM_IEX!L95</f>
        <v>2.31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12.119999999999997</v>
      </c>
      <c r="H96">
        <f>PPCL_Spot!R96</f>
        <v>0</v>
      </c>
      <c r="I96">
        <f>Bawana_NG!R96</f>
        <v>5.5602278781917294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6.72</v>
      </c>
      <c r="AB96" s="75">
        <f>-STOA!R96</f>
        <v>0</v>
      </c>
      <c r="AC96">
        <f t="shared" si="3"/>
        <v>0.22470191417681049</v>
      </c>
      <c r="AD96">
        <f t="shared" si="4"/>
        <v>26.525525964014914</v>
      </c>
      <c r="AE96">
        <f>'IDT-1'!D96</f>
        <v>0</v>
      </c>
      <c r="AF96" s="24"/>
      <c r="AG96">
        <f t="shared" si="5"/>
        <v>26.525525964014914</v>
      </c>
      <c r="AI96" s="34">
        <f>PXIL!L96</f>
        <v>0</v>
      </c>
      <c r="AJ96" s="34">
        <f>PXIL!R96</f>
        <v>0</v>
      </c>
      <c r="AK96" s="34">
        <f>RTM_IEX!L96</f>
        <v>2.35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12.119999999999997</v>
      </c>
      <c r="H97">
        <f>PPCL_Spot!R97</f>
        <v>0</v>
      </c>
      <c r="I97">
        <f>Bawana_NG!R97</f>
        <v>5.5602278781917294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6.72</v>
      </c>
      <c r="AB97" s="75">
        <f>-STOA!R97</f>
        <v>0</v>
      </c>
      <c r="AC97">
        <f t="shared" si="3"/>
        <v>0.22755791417681048</v>
      </c>
      <c r="AD97">
        <f t="shared" si="4"/>
        <v>26.862669964014916</v>
      </c>
      <c r="AE97">
        <f>'IDT-1'!D97</f>
        <v>0</v>
      </c>
      <c r="AF97" s="24"/>
      <c r="AG97">
        <f t="shared" si="5"/>
        <v>26.862669964014916</v>
      </c>
      <c r="AI97" s="34">
        <f>PXIL!L97</f>
        <v>0</v>
      </c>
      <c r="AJ97" s="34">
        <f>PXIL!R97</f>
        <v>0</v>
      </c>
      <c r="AK97" s="34">
        <f>RTM_IEX!L97</f>
        <v>2.69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12.119999999999997</v>
      </c>
      <c r="H98">
        <f>PPCL_Spot!R98</f>
        <v>0</v>
      </c>
      <c r="I98">
        <f>Bawana_NG!R98</f>
        <v>5.5602278781917294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6.72</v>
      </c>
      <c r="AB98" s="75">
        <f>-STOA!R98</f>
        <v>0</v>
      </c>
      <c r="AC98">
        <f t="shared" si="3"/>
        <v>0.22906991417681047</v>
      </c>
      <c r="AD98">
        <f t="shared" si="4"/>
        <v>27.041157964014914</v>
      </c>
      <c r="AE98">
        <f>'IDT-1'!D98</f>
        <v>0</v>
      </c>
      <c r="AF98" s="24"/>
      <c r="AG98">
        <f t="shared" si="5"/>
        <v>27.041157964014914</v>
      </c>
      <c r="AI98" s="34">
        <f>PXIL!L98</f>
        <v>0</v>
      </c>
      <c r="AJ98" s="34">
        <f>PXIL!R98</f>
        <v>0</v>
      </c>
      <c r="AK98" s="34">
        <f>RTM_IEX!L98</f>
        <v>2.87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0.23372500000000021</v>
      </c>
      <c r="H99">
        <f t="shared" si="6"/>
        <v>0</v>
      </c>
      <c r="I99">
        <f t="shared" si="6"/>
        <v>0.13913604665165435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0.20920500000000011</v>
      </c>
      <c r="AB99" s="75">
        <f t="shared" si="6"/>
        <v>0</v>
      </c>
      <c r="AC99">
        <f t="shared" si="6"/>
        <v>7.6238067918738984E-3</v>
      </c>
      <c r="AD99">
        <f t="shared" si="6"/>
        <v>0.89997223985978103</v>
      </c>
      <c r="AE99">
        <f t="shared" ref="AE99:AT99" si="7">SUM(AE3:AE98)/4000</f>
        <v>0</v>
      </c>
      <c r="AG99">
        <f t="shared" si="7"/>
        <v>0.89997223985978103</v>
      </c>
      <c r="AI99">
        <f t="shared" si="7"/>
        <v>0</v>
      </c>
      <c r="AJ99">
        <f t="shared" si="7"/>
        <v>0</v>
      </c>
      <c r="AK99">
        <f t="shared" si="7"/>
        <v>0.3255300000000001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45488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14.405993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2.84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0.16208634119999996</v>
      </c>
      <c r="AD3">
        <f>SUM(B3:AB3,AI3:AV3)-AC3</f>
        <v>19.133906658800001</v>
      </c>
      <c r="AE3">
        <v>0</v>
      </c>
      <c r="AF3" s="24"/>
      <c r="AG3">
        <f>SUM(AD3:AF3)</f>
        <v>19.133906658800001</v>
      </c>
      <c r="AI3" s="34">
        <f>PXIL!M3</f>
        <v>0</v>
      </c>
      <c r="AJ3" s="34">
        <f>PXIL!S3</f>
        <v>0</v>
      </c>
      <c r="AK3" s="34">
        <f>RTM_IEX!M3</f>
        <v>2.0499999999999998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14.405993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2.97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0.15645834120000002</v>
      </c>
      <c r="AD4">
        <f t="shared" ref="AD4:AD67" si="1">SUM(B4:AB4,AI4:AV4)-AC4</f>
        <v>18.469534658800001</v>
      </c>
      <c r="AE4">
        <v>0</v>
      </c>
      <c r="AF4" s="24"/>
      <c r="AG4">
        <f t="shared" ref="AG4:AG67" si="2">SUM(AD4:AF4)</f>
        <v>18.469534658800001</v>
      </c>
      <c r="AI4" s="34">
        <f>PXIL!M4</f>
        <v>0</v>
      </c>
      <c r="AJ4" s="34">
        <f>PXIL!S4</f>
        <v>0</v>
      </c>
      <c r="AK4" s="34">
        <f>RTM_IEX!M4</f>
        <v>1.25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14.405993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3.24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0.15225834120000001</v>
      </c>
      <c r="AD5">
        <f t="shared" si="1"/>
        <v>17.973734658800002</v>
      </c>
      <c r="AE5">
        <v>0</v>
      </c>
      <c r="AF5" s="24"/>
      <c r="AG5">
        <f t="shared" si="2"/>
        <v>17.973734658800002</v>
      </c>
      <c r="AI5" s="34">
        <f>PXIL!M5</f>
        <v>0</v>
      </c>
      <c r="AJ5" s="34">
        <f>PXIL!S5</f>
        <v>0</v>
      </c>
      <c r="AK5" s="34">
        <f>RTM_IEX!M5</f>
        <v>0.48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14.405993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4.8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0.16133034119999998</v>
      </c>
      <c r="AD6">
        <f t="shared" si="1"/>
        <v>19.0446626588</v>
      </c>
      <c r="AE6">
        <v>0</v>
      </c>
      <c r="AF6" s="24"/>
      <c r="AG6">
        <f t="shared" si="2"/>
        <v>19.0446626588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14.405993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2.5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0.1420103412</v>
      </c>
      <c r="AD7">
        <f t="shared" si="1"/>
        <v>16.763982658800003</v>
      </c>
      <c r="AE7">
        <v>0</v>
      </c>
      <c r="AF7" s="24"/>
      <c r="AG7">
        <f t="shared" si="2"/>
        <v>16.763982658800003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14.405993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1.34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0.1322663412</v>
      </c>
      <c r="AD8">
        <f t="shared" si="1"/>
        <v>15.613726658800001</v>
      </c>
      <c r="AE8">
        <v>0</v>
      </c>
      <c r="AF8" s="24"/>
      <c r="AG8">
        <f t="shared" si="2"/>
        <v>15.613726658800001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14.405977999999999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0.12588221519999998</v>
      </c>
      <c r="AD9">
        <f t="shared" si="1"/>
        <v>14.860095784799999</v>
      </c>
      <c r="AE9">
        <v>0</v>
      </c>
      <c r="AF9" s="24"/>
      <c r="AG9">
        <f t="shared" si="2"/>
        <v>14.860095784799999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0.57999999999999996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13.656888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0.11471785919999999</v>
      </c>
      <c r="AD10">
        <f t="shared" si="1"/>
        <v>13.5421701408</v>
      </c>
      <c r="AE10">
        <v>0</v>
      </c>
      <c r="AF10" s="24"/>
      <c r="AG10">
        <f t="shared" si="2"/>
        <v>13.5421701408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12.658072000000001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0.10632780479999999</v>
      </c>
      <c r="AD11">
        <f t="shared" si="1"/>
        <v>12.551744195200001</v>
      </c>
      <c r="AE11">
        <v>0</v>
      </c>
      <c r="AF11" s="24"/>
      <c r="AG11">
        <f t="shared" si="2"/>
        <v>12.551744195200001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13.099856000000001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0.1100387904</v>
      </c>
      <c r="AD12">
        <f t="shared" si="1"/>
        <v>12.9898172096</v>
      </c>
      <c r="AE12">
        <v>0</v>
      </c>
      <c r="AF12" s="24"/>
      <c r="AG12">
        <f t="shared" si="2"/>
        <v>12.9898172096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12.552428000000001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0.10544039519999999</v>
      </c>
      <c r="AD13">
        <f t="shared" si="1"/>
        <v>12.4469876048</v>
      </c>
      <c r="AE13">
        <v>0</v>
      </c>
      <c r="AF13" s="24"/>
      <c r="AG13">
        <f t="shared" si="2"/>
        <v>12.4469876048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12.619656000000001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0.1060051104</v>
      </c>
      <c r="AD14">
        <f t="shared" si="1"/>
        <v>12.513650889600001</v>
      </c>
      <c r="AE14">
        <v>0</v>
      </c>
      <c r="AF14" s="24"/>
      <c r="AG14">
        <f t="shared" si="2"/>
        <v>12.513650889600001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14.405977999999999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0.12747821519999999</v>
      </c>
      <c r="AD15">
        <f t="shared" si="1"/>
        <v>15.048499784799999</v>
      </c>
      <c r="AE15">
        <v>0</v>
      </c>
      <c r="AF15" s="24"/>
      <c r="AG15">
        <f t="shared" si="2"/>
        <v>15.048499784799999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0.77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14.405977999999999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0.12101021519999999</v>
      </c>
      <c r="AD16">
        <f t="shared" si="1"/>
        <v>14.284967784799999</v>
      </c>
      <c r="AE16">
        <v>0</v>
      </c>
      <c r="AF16" s="24"/>
      <c r="AG16">
        <f t="shared" si="2"/>
        <v>14.284967784799999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14.242732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0.11963894879999999</v>
      </c>
      <c r="AD17">
        <f t="shared" si="1"/>
        <v>14.1230930512</v>
      </c>
      <c r="AE17">
        <v>0</v>
      </c>
      <c r="AF17" s="24"/>
      <c r="AG17">
        <f t="shared" si="2"/>
        <v>14.1230930512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14.405977999999999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0.67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0.15477821519999999</v>
      </c>
      <c r="AD18">
        <f t="shared" si="1"/>
        <v>18.2711997848</v>
      </c>
      <c r="AE18">
        <v>0</v>
      </c>
      <c r="AF18" s="24"/>
      <c r="AG18">
        <f t="shared" si="2"/>
        <v>18.2711997848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3.35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14.405977999999999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0.16939421519999998</v>
      </c>
      <c r="AD19">
        <f t="shared" si="1"/>
        <v>19.996583784799999</v>
      </c>
      <c r="AE19">
        <v>0</v>
      </c>
      <c r="AF19" s="24"/>
      <c r="AG19">
        <f t="shared" si="2"/>
        <v>19.996583784799999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5.76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14.405977999999999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0.16460621519999999</v>
      </c>
      <c r="AD20">
        <f t="shared" si="1"/>
        <v>19.4313717848</v>
      </c>
      <c r="AE20">
        <v>0</v>
      </c>
      <c r="AF20" s="24"/>
      <c r="AG20">
        <f t="shared" si="2"/>
        <v>19.4313717848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5.19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14.405977999999999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0.1758622152</v>
      </c>
      <c r="AD21">
        <f t="shared" si="1"/>
        <v>20.7601157848</v>
      </c>
      <c r="AE21">
        <v>0</v>
      </c>
      <c r="AF21" s="24"/>
      <c r="AG21">
        <f t="shared" si="2"/>
        <v>20.7601157848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6.53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14.405977999999999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0.19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0.17972621519999998</v>
      </c>
      <c r="AD22">
        <f t="shared" si="1"/>
        <v>21.216251784800001</v>
      </c>
      <c r="AE22">
        <v>0</v>
      </c>
      <c r="AF22" s="24"/>
      <c r="AG22">
        <f t="shared" si="2"/>
        <v>21.216251784800001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6.8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14.405977999999999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9.6999999999999993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0.2252542152</v>
      </c>
      <c r="AD23">
        <f t="shared" si="1"/>
        <v>26.590723784800002</v>
      </c>
      <c r="AE23">
        <v>0</v>
      </c>
      <c r="AF23" s="24"/>
      <c r="AG23">
        <f t="shared" si="2"/>
        <v>26.590723784800002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2.61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14.405977999999999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11.91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0.24054221519999999</v>
      </c>
      <c r="AD24">
        <f t="shared" si="1"/>
        <v>28.3954357848</v>
      </c>
      <c r="AE24">
        <v>0</v>
      </c>
      <c r="AF24" s="24"/>
      <c r="AG24">
        <f t="shared" si="2"/>
        <v>28.3954357848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2.2200000000000002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14.405977999999999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11.04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0.22853021519999994</v>
      </c>
      <c r="AD25">
        <f t="shared" si="1"/>
        <v>26.977447784799999</v>
      </c>
      <c r="AE25">
        <v>0</v>
      </c>
      <c r="AF25" s="24"/>
      <c r="AG25">
        <f t="shared" si="2"/>
        <v>26.977447784799999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1.66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14.405977999999999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8.16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0.2003902152</v>
      </c>
      <c r="AD26">
        <f t="shared" si="1"/>
        <v>23.655587784800005</v>
      </c>
      <c r="AE26">
        <v>0</v>
      </c>
      <c r="AF26" s="24"/>
      <c r="AG26">
        <f t="shared" si="2"/>
        <v>23.655587784800005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1.19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14.405977999999999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7.49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0.18392621519999999</v>
      </c>
      <c r="AD27">
        <f t="shared" si="1"/>
        <v>21.7120517848</v>
      </c>
      <c r="AE27">
        <v>0</v>
      </c>
      <c r="AF27" s="24"/>
      <c r="AG27">
        <f t="shared" si="2"/>
        <v>21.7120517848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14.405977999999999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8.74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0.19442621519999997</v>
      </c>
      <c r="AD28">
        <f t="shared" si="1"/>
        <v>22.951551784799999</v>
      </c>
      <c r="AE28">
        <v>0</v>
      </c>
      <c r="AF28" s="24"/>
      <c r="AG28">
        <f t="shared" si="2"/>
        <v>22.951551784799999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14.405977999999999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13.16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0.2315542152</v>
      </c>
      <c r="AD29">
        <f t="shared" si="1"/>
        <v>27.334423784800002</v>
      </c>
      <c r="AE29">
        <v>0</v>
      </c>
      <c r="AF29" s="24"/>
      <c r="AG29">
        <f t="shared" si="2"/>
        <v>27.334423784800002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14.405977999999999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13.16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0.2315542152</v>
      </c>
      <c r="AD30">
        <f t="shared" si="1"/>
        <v>27.334423784800002</v>
      </c>
      <c r="AE30">
        <v>0</v>
      </c>
      <c r="AF30" s="24"/>
      <c r="AG30">
        <f t="shared" si="2"/>
        <v>27.334423784800002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14.405977999999999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9.32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0.19929821519999996</v>
      </c>
      <c r="AD31">
        <f t="shared" si="1"/>
        <v>23.526679784799999</v>
      </c>
      <c r="AE31">
        <v>0</v>
      </c>
      <c r="AF31" s="24"/>
      <c r="AG31">
        <f t="shared" si="2"/>
        <v>23.526679784799999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14.405984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8.16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0.18955426559999999</v>
      </c>
      <c r="AD32">
        <f t="shared" si="1"/>
        <v>22.376429734399998</v>
      </c>
      <c r="AE32">
        <v>0</v>
      </c>
      <c r="AF32" s="24"/>
      <c r="AG32">
        <f t="shared" si="2"/>
        <v>22.376429734399998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14.405993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5.95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0.17099034120000001</v>
      </c>
      <c r="AD33">
        <f t="shared" si="1"/>
        <v>20.185002658800002</v>
      </c>
      <c r="AE33">
        <v>0</v>
      </c>
      <c r="AF33" s="24"/>
      <c r="AG33">
        <f t="shared" si="2"/>
        <v>20.185002658800002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14.405993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3.55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0.1638503412</v>
      </c>
      <c r="AD34">
        <f t="shared" si="1"/>
        <v>19.3421426588</v>
      </c>
      <c r="AE34">
        <v>0</v>
      </c>
      <c r="AF34" s="24"/>
      <c r="AG34">
        <f t="shared" si="2"/>
        <v>19.3421426588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1.45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14.406000000000001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0.1912344</v>
      </c>
      <c r="AD35">
        <f t="shared" si="1"/>
        <v>22.574765599999999</v>
      </c>
      <c r="AE35">
        <v>0</v>
      </c>
      <c r="AF35" s="24"/>
      <c r="AG35">
        <f t="shared" si="2"/>
        <v>22.574765599999999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8.36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14.406000000000001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0.2137464</v>
      </c>
      <c r="AD36">
        <f t="shared" si="1"/>
        <v>25.232253599999996</v>
      </c>
      <c r="AE36">
        <v>0</v>
      </c>
      <c r="AF36" s="24"/>
      <c r="AG36">
        <f t="shared" si="2"/>
        <v>25.232253599999996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11.04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14.406000000000001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0.21215039999999999</v>
      </c>
      <c r="AD37">
        <f t="shared" si="1"/>
        <v>25.043849600000001</v>
      </c>
      <c r="AE37">
        <v>0</v>
      </c>
      <c r="AF37" s="24"/>
      <c r="AG37">
        <f t="shared" si="2"/>
        <v>25.043849600000001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10.85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14.406000000000001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0.20971440000000002</v>
      </c>
      <c r="AD38">
        <f t="shared" si="1"/>
        <v>24.756285600000002</v>
      </c>
      <c r="AE38">
        <v>0</v>
      </c>
      <c r="AF38" s="24"/>
      <c r="AG38">
        <f t="shared" si="2"/>
        <v>24.756285600000002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10.56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14.406000000000001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0.2194584</v>
      </c>
      <c r="AD39">
        <f t="shared" si="1"/>
        <v>25.906541600000001</v>
      </c>
      <c r="AE39">
        <v>0</v>
      </c>
      <c r="AF39" s="24"/>
      <c r="AG39">
        <f t="shared" si="2"/>
        <v>25.906541600000001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11.72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14.406000000000001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0.22189439999999999</v>
      </c>
      <c r="AD40">
        <f t="shared" si="1"/>
        <v>26.1941056</v>
      </c>
      <c r="AE40">
        <v>0</v>
      </c>
      <c r="AF40" s="24"/>
      <c r="AG40">
        <f t="shared" si="2"/>
        <v>26.1941056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12.01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14.406000000000001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0.1912344</v>
      </c>
      <c r="AD41">
        <f t="shared" si="1"/>
        <v>22.574765599999999</v>
      </c>
      <c r="AE41">
        <v>0</v>
      </c>
      <c r="AF41" s="24"/>
      <c r="AG41">
        <f t="shared" si="2"/>
        <v>22.574765599999999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8.36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14.406000000000001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0.1758624</v>
      </c>
      <c r="AD42">
        <f t="shared" si="1"/>
        <v>20.7601376</v>
      </c>
      <c r="AE42">
        <v>0</v>
      </c>
      <c r="AF42" s="24"/>
      <c r="AG42">
        <f t="shared" si="2"/>
        <v>20.7601376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6.53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14.406000000000001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0.17502239999999999</v>
      </c>
      <c r="AD43">
        <f t="shared" si="1"/>
        <v>20.660977599999999</v>
      </c>
      <c r="AE43">
        <v>0</v>
      </c>
      <c r="AF43" s="24"/>
      <c r="AG43">
        <f t="shared" si="2"/>
        <v>20.660977599999999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6.43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14.406000000000001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0.1912344</v>
      </c>
      <c r="AD44">
        <f t="shared" si="1"/>
        <v>22.574765599999999</v>
      </c>
      <c r="AE44">
        <v>0</v>
      </c>
      <c r="AF44" s="24"/>
      <c r="AG44">
        <f t="shared" si="2"/>
        <v>22.574765599999999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8.36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14.406000000000001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0.1790544</v>
      </c>
      <c r="AD45">
        <f t="shared" si="1"/>
        <v>21.136945600000004</v>
      </c>
      <c r="AE45">
        <v>0</v>
      </c>
      <c r="AF45" s="24"/>
      <c r="AG45">
        <f t="shared" si="2"/>
        <v>21.136945600000004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6.91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14.405977999999999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0.15486221519999999</v>
      </c>
      <c r="AD46">
        <f t="shared" si="1"/>
        <v>18.281115784799997</v>
      </c>
      <c r="AE46">
        <v>0</v>
      </c>
      <c r="AF46" s="24"/>
      <c r="AG46">
        <f t="shared" si="2"/>
        <v>18.281115784799997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4.03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14.406000000000001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0.17023440000000001</v>
      </c>
      <c r="AD47">
        <f t="shared" si="1"/>
        <v>20.0957656</v>
      </c>
      <c r="AE47">
        <v>0</v>
      </c>
      <c r="AF47" s="24"/>
      <c r="AG47">
        <f t="shared" si="2"/>
        <v>20.0957656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5.86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14.406000000000001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0.19358639999999999</v>
      </c>
      <c r="AD48">
        <f t="shared" si="1"/>
        <v>22.852413599999998</v>
      </c>
      <c r="AE48">
        <v>0</v>
      </c>
      <c r="AF48" s="24"/>
      <c r="AG48">
        <f t="shared" si="2"/>
        <v>22.852413599999998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8.64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14.406000000000001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0.1847664</v>
      </c>
      <c r="AD49">
        <f t="shared" si="1"/>
        <v>21.811233600000001</v>
      </c>
      <c r="AE49">
        <v>0</v>
      </c>
      <c r="AF49" s="24"/>
      <c r="AG49">
        <f t="shared" si="2"/>
        <v>21.811233600000001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7.59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14.406000000000001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0.1726704</v>
      </c>
      <c r="AD50">
        <f t="shared" si="1"/>
        <v>20.3833296</v>
      </c>
      <c r="AE50">
        <v>0</v>
      </c>
      <c r="AF50" s="24"/>
      <c r="AG50">
        <f t="shared" si="2"/>
        <v>20.3833296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6.15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14.406000000000001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0.2161824</v>
      </c>
      <c r="AD51">
        <f t="shared" si="1"/>
        <v>25.5198176</v>
      </c>
      <c r="AE51">
        <v>0</v>
      </c>
      <c r="AF51" s="24"/>
      <c r="AG51">
        <f t="shared" si="2"/>
        <v>25.5198176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11.33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14.406000000000001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0.20895839999999999</v>
      </c>
      <c r="AD52">
        <f t="shared" si="1"/>
        <v>24.667041600000001</v>
      </c>
      <c r="AE52">
        <v>0</v>
      </c>
      <c r="AF52" s="24"/>
      <c r="AG52">
        <f t="shared" si="2"/>
        <v>24.667041600000001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10.47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14.406000000000001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0.2105544</v>
      </c>
      <c r="AD53">
        <f t="shared" si="1"/>
        <v>24.855445600000003</v>
      </c>
      <c r="AE53">
        <v>0</v>
      </c>
      <c r="AF53" s="24"/>
      <c r="AG53">
        <f t="shared" si="2"/>
        <v>24.855445600000003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10.66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14.406000000000001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0.19526640000000001</v>
      </c>
      <c r="AD54">
        <f t="shared" si="1"/>
        <v>23.050733600000001</v>
      </c>
      <c r="AE54">
        <v>0</v>
      </c>
      <c r="AF54" s="24"/>
      <c r="AG54">
        <f t="shared" si="2"/>
        <v>23.050733600000001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8.84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14.406000000000001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0.23399039999999999</v>
      </c>
      <c r="AD55">
        <f t="shared" si="1"/>
        <v>27.622009600000002</v>
      </c>
      <c r="AE55">
        <v>0</v>
      </c>
      <c r="AF55" s="24"/>
      <c r="AG55">
        <f t="shared" si="2"/>
        <v>27.622009600000002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13.45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14.406000000000001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0.22827839999999999</v>
      </c>
      <c r="AD56">
        <f t="shared" si="1"/>
        <v>26.947721600000001</v>
      </c>
      <c r="AE56">
        <v>0</v>
      </c>
      <c r="AF56" s="24"/>
      <c r="AG56">
        <f t="shared" si="2"/>
        <v>26.947721600000001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12.77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14.406000000000001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0.22424639999999998</v>
      </c>
      <c r="AD57">
        <f t="shared" si="1"/>
        <v>26.4717536</v>
      </c>
      <c r="AE57">
        <v>0</v>
      </c>
      <c r="AF57" s="24"/>
      <c r="AG57">
        <f t="shared" si="2"/>
        <v>26.4717536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12.29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14.406000000000001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0.21215039999999999</v>
      </c>
      <c r="AD58">
        <f t="shared" si="1"/>
        <v>25.043849600000001</v>
      </c>
      <c r="AE58">
        <v>0</v>
      </c>
      <c r="AF58" s="24"/>
      <c r="AG58">
        <f t="shared" si="2"/>
        <v>25.043849600000001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10.85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14.405977999999999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0.21702221519999998</v>
      </c>
      <c r="AD59">
        <f t="shared" si="1"/>
        <v>25.618955784799997</v>
      </c>
      <c r="AE59">
        <v>0</v>
      </c>
      <c r="AF59" s="24"/>
      <c r="AG59">
        <f t="shared" si="2"/>
        <v>25.618955784799997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11.43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14.405977999999999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0.20408621519999998</v>
      </c>
      <c r="AD60">
        <f t="shared" si="1"/>
        <v>24.091891784799998</v>
      </c>
      <c r="AE60">
        <v>0</v>
      </c>
      <c r="AF60" s="24"/>
      <c r="AG60">
        <f t="shared" si="2"/>
        <v>24.091891784799998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9.89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14.405977999999999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0.21861821519999997</v>
      </c>
      <c r="AD61">
        <f t="shared" si="1"/>
        <v>25.807359784799999</v>
      </c>
      <c r="AE61">
        <v>0</v>
      </c>
      <c r="AF61" s="24"/>
      <c r="AG61">
        <f t="shared" si="2"/>
        <v>25.807359784799999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11.62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14.405977999999999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0.19442621519999997</v>
      </c>
      <c r="AD62">
        <f t="shared" si="1"/>
        <v>22.951551784799999</v>
      </c>
      <c r="AE62">
        <v>0</v>
      </c>
      <c r="AF62" s="24"/>
      <c r="AG62">
        <f t="shared" si="2"/>
        <v>22.951551784799999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8.74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14.405977999999999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4.42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0.19543421519999998</v>
      </c>
      <c r="AD63">
        <f t="shared" si="1"/>
        <v>23.070543784800002</v>
      </c>
      <c r="AE63">
        <v>0</v>
      </c>
      <c r="AF63" s="24"/>
      <c r="AG63">
        <f t="shared" si="2"/>
        <v>23.070543784800002</v>
      </c>
      <c r="AI63" s="34">
        <f>PXIL!M63</f>
        <v>0</v>
      </c>
      <c r="AJ63" s="34">
        <f>PXIL!S63</f>
        <v>0</v>
      </c>
      <c r="AK63" s="34">
        <f>RTM_IEX!M63</f>
        <v>0.1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4.34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14.405977999999999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7.68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0.22332221519999995</v>
      </c>
      <c r="AD64">
        <f t="shared" si="1"/>
        <v>26.362655784799998</v>
      </c>
      <c r="AE64">
        <v>0</v>
      </c>
      <c r="AF64" s="24"/>
      <c r="AG64">
        <f t="shared" si="2"/>
        <v>26.362655784799998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4.5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14.405977999999999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6.82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0.21072221519999995</v>
      </c>
      <c r="AD65">
        <f t="shared" si="1"/>
        <v>24.875255784799997</v>
      </c>
      <c r="AE65">
        <v>0</v>
      </c>
      <c r="AF65" s="24"/>
      <c r="AG65">
        <f t="shared" si="2"/>
        <v>24.875255784799997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3.76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14.405977999999999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8.74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0.20106221519999998</v>
      </c>
      <c r="AD66">
        <f t="shared" si="1"/>
        <v>23.734915784800002</v>
      </c>
      <c r="AE66">
        <v>0</v>
      </c>
      <c r="AF66" s="24"/>
      <c r="AG66">
        <f t="shared" si="2"/>
        <v>23.734915784800002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0.69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14.405984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0.17040226559999999</v>
      </c>
      <c r="AD67">
        <f t="shared" si="1"/>
        <v>20.115581734400003</v>
      </c>
      <c r="AE67">
        <v>0</v>
      </c>
      <c r="AF67" s="24"/>
      <c r="AG67">
        <f t="shared" si="2"/>
        <v>20.115581734400003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0.98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14.405977999999999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0.1814902152</v>
      </c>
      <c r="AD68">
        <f t="shared" ref="AD68:AD98" si="4">SUM(B68:AB68,AI68:AV68)-AC68</f>
        <v>21.4244877848</v>
      </c>
      <c r="AE68">
        <v>0</v>
      </c>
      <c r="AF68" s="24"/>
      <c r="AG68">
        <f t="shared" ref="AG68:AG98" si="5">SUM(AD68:AF68)</f>
        <v>21.4244877848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14.405977999999999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0.20568221519999999</v>
      </c>
      <c r="AD69">
        <f t="shared" si="4"/>
        <v>24.2802957848</v>
      </c>
      <c r="AE69">
        <v>0</v>
      </c>
      <c r="AF69" s="24"/>
      <c r="AG69">
        <f t="shared" si="5"/>
        <v>24.2802957848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10.08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14.405977999999999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0.1912342152</v>
      </c>
      <c r="AD70">
        <f t="shared" si="4"/>
        <v>22.574743784799995</v>
      </c>
      <c r="AE70">
        <v>0</v>
      </c>
      <c r="AF70" s="24"/>
      <c r="AG70">
        <f t="shared" si="5"/>
        <v>22.574743784799995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8.36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14.405977999999999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0.21861821519999997</v>
      </c>
      <c r="AD71">
        <f t="shared" si="4"/>
        <v>25.807359784799999</v>
      </c>
      <c r="AE71">
        <v>0</v>
      </c>
      <c r="AF71" s="24"/>
      <c r="AG71">
        <f t="shared" si="5"/>
        <v>25.807359784799999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11.62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14.405977999999999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4.42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0.22223021519999997</v>
      </c>
      <c r="AD72">
        <f t="shared" si="4"/>
        <v>26.233747784800002</v>
      </c>
      <c r="AE72">
        <v>0</v>
      </c>
      <c r="AF72" s="24"/>
      <c r="AG72">
        <f t="shared" si="5"/>
        <v>26.233747784800002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7.53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14.405977999999999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8.16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0.21156221519999999</v>
      </c>
      <c r="AD73">
        <f t="shared" si="4"/>
        <v>24.974415784800001</v>
      </c>
      <c r="AE73">
        <v>0</v>
      </c>
      <c r="AF73" s="24"/>
      <c r="AG73">
        <f t="shared" si="5"/>
        <v>24.974415784800001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2.52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14.405977999999999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12.68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0.22752221519999996</v>
      </c>
      <c r="AD74">
        <f t="shared" si="4"/>
        <v>26.858455784799997</v>
      </c>
      <c r="AE74">
        <v>0</v>
      </c>
      <c r="AF74" s="24"/>
      <c r="AG74">
        <f t="shared" si="5"/>
        <v>26.858455784799997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14.405977999999999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1.1499999999999999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0.24020621519999996</v>
      </c>
      <c r="AD75">
        <f t="shared" si="4"/>
        <v>28.355771784799998</v>
      </c>
      <c r="AE75">
        <v>0</v>
      </c>
      <c r="AF75" s="24"/>
      <c r="AG75">
        <f t="shared" si="5"/>
        <v>28.355771784799998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13.04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14.405977999999999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6.05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0.20526221519999996</v>
      </c>
      <c r="AD76">
        <f t="shared" si="4"/>
        <v>24.230715784799997</v>
      </c>
      <c r="AE76">
        <v>0</v>
      </c>
      <c r="AF76" s="24"/>
      <c r="AG76">
        <f t="shared" si="5"/>
        <v>24.230715784799997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3.88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14.405977999999999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10.47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0.20895821519999999</v>
      </c>
      <c r="AD77">
        <f t="shared" si="4"/>
        <v>24.667019784800001</v>
      </c>
      <c r="AE77">
        <v>0</v>
      </c>
      <c r="AF77" s="24"/>
      <c r="AG77">
        <f t="shared" si="5"/>
        <v>24.667019784800001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14.405977999999999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0.18216221519999998</v>
      </c>
      <c r="AD78">
        <f t="shared" si="4"/>
        <v>21.503815784799997</v>
      </c>
      <c r="AE78">
        <v>0</v>
      </c>
      <c r="AF78" s="24"/>
      <c r="AG78">
        <f t="shared" si="5"/>
        <v>21.503815784799997</v>
      </c>
      <c r="AI78" s="34">
        <f>PXIL!M78</f>
        <v>0</v>
      </c>
      <c r="AJ78" s="34">
        <f>PXIL!S78</f>
        <v>0</v>
      </c>
      <c r="AK78" s="34">
        <f>RTM_IEX!M78</f>
        <v>2.4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14.405977999999999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2.0499999999999998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0.17586221519999998</v>
      </c>
      <c r="AD79">
        <f t="shared" si="4"/>
        <v>20.7601157848</v>
      </c>
      <c r="AE79">
        <v>0</v>
      </c>
      <c r="AF79" s="24"/>
      <c r="AG79">
        <f t="shared" si="5"/>
        <v>20.7601157848</v>
      </c>
      <c r="AI79" s="34">
        <f>PXIL!M79</f>
        <v>0</v>
      </c>
      <c r="AJ79" s="34">
        <f>PXIL!S79</f>
        <v>0</v>
      </c>
      <c r="AK79" s="34">
        <f>RTM_IEX!M79</f>
        <v>1.41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3.07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14.405977999999999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1.99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0.17552621519999997</v>
      </c>
      <c r="AD80">
        <f t="shared" si="4"/>
        <v>20.720451784799998</v>
      </c>
      <c r="AE80">
        <v>0</v>
      </c>
      <c r="AF80" s="24"/>
      <c r="AG80">
        <f t="shared" si="5"/>
        <v>20.720451784799998</v>
      </c>
      <c r="AI80" s="34">
        <f>PXIL!M80</f>
        <v>0</v>
      </c>
      <c r="AJ80" s="34">
        <f>PXIL!S80</f>
        <v>0</v>
      </c>
      <c r="AK80" s="34">
        <f>RTM_IEX!M80</f>
        <v>1.9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2.6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14.405977999999999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0.1782982152</v>
      </c>
      <c r="AD81">
        <f t="shared" si="4"/>
        <v>21.047679784799996</v>
      </c>
      <c r="AE81">
        <v>0</v>
      </c>
      <c r="AF81" s="24"/>
      <c r="AG81">
        <f t="shared" si="5"/>
        <v>21.047679784799996</v>
      </c>
      <c r="AI81" s="34">
        <f>PXIL!M81</f>
        <v>0</v>
      </c>
      <c r="AJ81" s="34">
        <f>PXIL!S81</f>
        <v>0</v>
      </c>
      <c r="AK81" s="34">
        <f>RTM_IEX!M81</f>
        <v>2.36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2.66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14.405977999999999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1.0900000000000001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0.18014621519999999</v>
      </c>
      <c r="AD82">
        <f t="shared" si="4"/>
        <v>21.265831784799996</v>
      </c>
      <c r="AE82">
        <v>0</v>
      </c>
      <c r="AF82" s="24"/>
      <c r="AG82">
        <f t="shared" si="5"/>
        <v>21.265831784799996</v>
      </c>
      <c r="AI82" s="34">
        <f>PXIL!M82</f>
        <v>0</v>
      </c>
      <c r="AJ82" s="34">
        <f>PXIL!S82</f>
        <v>0</v>
      </c>
      <c r="AK82" s="34">
        <f>RTM_IEX!M82</f>
        <v>2.82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3.13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14.405993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0.74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0.17846634119999999</v>
      </c>
      <c r="AD83">
        <f t="shared" si="4"/>
        <v>21.067526658799999</v>
      </c>
      <c r="AE83">
        <v>0</v>
      </c>
      <c r="AF83" s="24"/>
      <c r="AG83">
        <f t="shared" si="5"/>
        <v>21.067526658799999</v>
      </c>
      <c r="AI83" s="34">
        <f>PXIL!M83</f>
        <v>0</v>
      </c>
      <c r="AJ83" s="34">
        <f>PXIL!S83</f>
        <v>0</v>
      </c>
      <c r="AK83" s="34">
        <f>RTM_IEX!M83</f>
        <v>2.61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3.49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14.405993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0.23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0.17174634119999999</v>
      </c>
      <c r="AD84">
        <f t="shared" si="4"/>
        <v>20.274246658800003</v>
      </c>
      <c r="AE84">
        <v>0</v>
      </c>
      <c r="AF84" s="24"/>
      <c r="AG84">
        <f t="shared" si="5"/>
        <v>20.274246658800003</v>
      </c>
      <c r="AI84" s="34">
        <f>PXIL!M84</f>
        <v>0</v>
      </c>
      <c r="AJ84" s="34">
        <f>PXIL!S84</f>
        <v>0</v>
      </c>
      <c r="AK84" s="34">
        <f>RTM_IEX!M84</f>
        <v>2.87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2.94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14.405993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0.02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0.1770383412</v>
      </c>
      <c r="AD85">
        <f t="shared" si="4"/>
        <v>20.898954658800001</v>
      </c>
      <c r="AE85">
        <v>0</v>
      </c>
      <c r="AF85" s="24"/>
      <c r="AG85">
        <f t="shared" si="5"/>
        <v>20.898954658800001</v>
      </c>
      <c r="AI85" s="34">
        <f>PXIL!M85</f>
        <v>0</v>
      </c>
      <c r="AJ85" s="34">
        <f>PXIL!S85</f>
        <v>0</v>
      </c>
      <c r="AK85" s="34">
        <f>RTM_IEX!M85</f>
        <v>3.52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3.13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14.405993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0.04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0.16897434119999999</v>
      </c>
      <c r="AD86">
        <f t="shared" si="4"/>
        <v>19.947018658800001</v>
      </c>
      <c r="AE86">
        <v>0</v>
      </c>
      <c r="AF86" s="24"/>
      <c r="AG86">
        <f t="shared" si="5"/>
        <v>19.947018658800001</v>
      </c>
      <c r="AI86" s="34">
        <f>PXIL!M86</f>
        <v>0</v>
      </c>
      <c r="AJ86" s="34">
        <f>PXIL!S86</f>
        <v>0</v>
      </c>
      <c r="AK86" s="34">
        <f>RTM_IEX!M86</f>
        <v>3.39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2.2799999999999998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14.405993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0.08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0.14352234120000001</v>
      </c>
      <c r="AD87">
        <f t="shared" si="4"/>
        <v>16.942470658800001</v>
      </c>
      <c r="AE87">
        <v>0</v>
      </c>
      <c r="AF87" s="24"/>
      <c r="AG87">
        <f t="shared" si="5"/>
        <v>16.942470658800001</v>
      </c>
      <c r="AI87" s="34">
        <f>PXIL!M87</f>
        <v>0</v>
      </c>
      <c r="AJ87" s="34">
        <f>PXIL!S87</f>
        <v>0</v>
      </c>
      <c r="AK87" s="34">
        <f>RTM_IEX!M87</f>
        <v>1.55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1.05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14.405993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0.34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0.1389023412</v>
      </c>
      <c r="AD88">
        <f t="shared" si="4"/>
        <v>16.3970906588</v>
      </c>
      <c r="AE88">
        <v>0</v>
      </c>
      <c r="AF88" s="24"/>
      <c r="AG88">
        <f t="shared" si="5"/>
        <v>16.3970906588</v>
      </c>
      <c r="AI88" s="34">
        <f>PXIL!M88</f>
        <v>0</v>
      </c>
      <c r="AJ88" s="34">
        <f>PXIL!S88</f>
        <v>0</v>
      </c>
      <c r="AK88" s="34">
        <f>RTM_IEX!M88</f>
        <v>1.63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0.16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14.405993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0.14352234119999999</v>
      </c>
      <c r="AD89">
        <f t="shared" si="4"/>
        <v>16.942470658800001</v>
      </c>
      <c r="AE89">
        <v>0</v>
      </c>
      <c r="AF89" s="24"/>
      <c r="AG89">
        <f t="shared" si="5"/>
        <v>16.942470658800001</v>
      </c>
      <c r="AI89" s="34">
        <f>PXIL!M89</f>
        <v>0</v>
      </c>
      <c r="AJ89" s="34">
        <f>PXIL!S89</f>
        <v>0</v>
      </c>
      <c r="AK89" s="34">
        <f>RTM_IEX!M89</f>
        <v>1.57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0.96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14.405993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0.14738634119999999</v>
      </c>
      <c r="AD90">
        <f t="shared" si="4"/>
        <v>17.398606658799999</v>
      </c>
      <c r="AE90">
        <v>0</v>
      </c>
      <c r="AF90" s="24"/>
      <c r="AG90">
        <f t="shared" si="5"/>
        <v>17.398606658799999</v>
      </c>
      <c r="AI90" s="34">
        <f>PXIL!M90</f>
        <v>0</v>
      </c>
      <c r="AJ90" s="34">
        <f>PXIL!S90</f>
        <v>0</v>
      </c>
      <c r="AK90" s="34">
        <f>RTM_IEX!M90</f>
        <v>1.87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1.0900000000000001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14.405993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0.15133434119999997</v>
      </c>
      <c r="AD91">
        <f t="shared" si="4"/>
        <v>17.8646586588</v>
      </c>
      <c r="AE91">
        <v>0</v>
      </c>
      <c r="AF91" s="24"/>
      <c r="AG91">
        <f t="shared" si="5"/>
        <v>17.8646586588</v>
      </c>
      <c r="AI91" s="34">
        <f>PXIL!M91</f>
        <v>0</v>
      </c>
      <c r="AJ91" s="34">
        <f>PXIL!S91</f>
        <v>0</v>
      </c>
      <c r="AK91" s="34">
        <f>RTM_IEX!M91</f>
        <v>2.4900000000000002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1.0900000000000001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14.405993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0.14511834119999997</v>
      </c>
      <c r="AD92">
        <f t="shared" si="4"/>
        <v>17.1308746588</v>
      </c>
      <c r="AE92">
        <v>0</v>
      </c>
      <c r="AF92" s="24"/>
      <c r="AG92">
        <f t="shared" si="5"/>
        <v>17.1308746588</v>
      </c>
      <c r="AI92" s="34">
        <f>PXIL!M92</f>
        <v>0</v>
      </c>
      <c r="AJ92" s="34">
        <f>PXIL!S92</f>
        <v>0</v>
      </c>
      <c r="AK92" s="34">
        <f>RTM_IEX!M92</f>
        <v>1.99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0.84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14.405993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0.14419434119999999</v>
      </c>
      <c r="AD93">
        <f t="shared" si="4"/>
        <v>17.021798658800002</v>
      </c>
      <c r="AE93">
        <v>0</v>
      </c>
      <c r="AF93" s="24"/>
      <c r="AG93">
        <f t="shared" si="5"/>
        <v>17.021798658800002</v>
      </c>
      <c r="AI93" s="34">
        <f>PXIL!M93</f>
        <v>0</v>
      </c>
      <c r="AJ93" s="34">
        <f>PXIL!S93</f>
        <v>0</v>
      </c>
      <c r="AK93" s="34">
        <f>RTM_IEX!M93</f>
        <v>1.88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0.82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14.405993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7.0000000000000007E-2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0.14377434119999999</v>
      </c>
      <c r="AD94">
        <f t="shared" si="4"/>
        <v>16.972218658799999</v>
      </c>
      <c r="AE94">
        <v>0</v>
      </c>
      <c r="AF94" s="24"/>
      <c r="AG94">
        <f t="shared" si="5"/>
        <v>16.972218658799999</v>
      </c>
      <c r="AI94" s="34">
        <f>PXIL!M94</f>
        <v>0</v>
      </c>
      <c r="AJ94" s="34">
        <f>PXIL!S94</f>
        <v>0</v>
      </c>
      <c r="AK94" s="34">
        <f>RTM_IEX!M94</f>
        <v>1.8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0.84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14.405993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0.14621034119999998</v>
      </c>
      <c r="AD95">
        <f t="shared" si="4"/>
        <v>17.259782658799999</v>
      </c>
      <c r="AE95">
        <v>0</v>
      </c>
      <c r="AF95" s="24"/>
      <c r="AG95">
        <f t="shared" si="5"/>
        <v>17.259782658799999</v>
      </c>
      <c r="AI95" s="34">
        <f>PXIL!M95</f>
        <v>0</v>
      </c>
      <c r="AJ95" s="34">
        <f>PXIL!S95</f>
        <v>0</v>
      </c>
      <c r="AK95" s="34">
        <f>RTM_IEX!M95</f>
        <v>1.79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1.18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14.405993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0.13940634119999998</v>
      </c>
      <c r="AD96">
        <f t="shared" si="4"/>
        <v>16.456586658799999</v>
      </c>
      <c r="AE96">
        <v>0</v>
      </c>
      <c r="AF96" s="24"/>
      <c r="AG96">
        <f t="shared" si="5"/>
        <v>16.456586658799999</v>
      </c>
      <c r="AI96" s="34">
        <f>PXIL!M96</f>
        <v>0</v>
      </c>
      <c r="AJ96" s="34">
        <f>PXIL!S96</f>
        <v>0</v>
      </c>
      <c r="AK96" s="34">
        <f>RTM_IEX!M96</f>
        <v>1.3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0.86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14.405993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0.14058234119999999</v>
      </c>
      <c r="AD97">
        <f t="shared" si="4"/>
        <v>16.595410658800002</v>
      </c>
      <c r="AE97">
        <v>0</v>
      </c>
      <c r="AF97" s="24"/>
      <c r="AG97">
        <f t="shared" si="5"/>
        <v>16.595410658800002</v>
      </c>
      <c r="AI97" s="34">
        <f>PXIL!M97</f>
        <v>0</v>
      </c>
      <c r="AJ97" s="34">
        <f>PXIL!S97</f>
        <v>0</v>
      </c>
      <c r="AK97" s="34">
        <f>RTM_IEX!M97</f>
        <v>1.4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0.87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14.405993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0.13739034119999999</v>
      </c>
      <c r="AD98">
        <f t="shared" si="4"/>
        <v>16.218602658800002</v>
      </c>
      <c r="AE98">
        <v>0</v>
      </c>
      <c r="AF98" s="24"/>
      <c r="AG98">
        <f t="shared" si="5"/>
        <v>16.218602658800002</v>
      </c>
      <c r="AI98" s="34">
        <f>PXIL!M98</f>
        <v>0</v>
      </c>
      <c r="AJ98" s="34">
        <f>PXIL!S98</f>
        <v>0</v>
      </c>
      <c r="AK98" s="34">
        <f>RTM_IEX!M98</f>
        <v>1.1499999999999999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0.68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0.34384213250000012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5.6377500000000011E-2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4.3227419129999991E-3</v>
      </c>
      <c r="AD99">
        <f t="shared" si="6"/>
        <v>0.51028939058699985</v>
      </c>
      <c r="AE99">
        <f t="shared" ref="AE99:AT99" si="8">SUM(AE3:AE98)/4000</f>
        <v>0</v>
      </c>
      <c r="AG99">
        <f t="shared" si="8"/>
        <v>0.51028939058699985</v>
      </c>
      <c r="AI99">
        <f t="shared" si="8"/>
        <v>0</v>
      </c>
      <c r="AJ99">
        <f t="shared" si="8"/>
        <v>0</v>
      </c>
      <c r="AK99">
        <f t="shared" si="8"/>
        <v>1.2169999999999999E-2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0.10222249999999998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45488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'[1]15'!B5</f>
        <v>290</v>
      </c>
      <c r="C3" s="16">
        <f>'[1]15'!C5</f>
        <v>0</v>
      </c>
      <c r="D3" s="16">
        <f>'[1]15'!D5</f>
        <v>0</v>
      </c>
      <c r="E3" s="16">
        <f>'[1]15'!E5</f>
        <v>0</v>
      </c>
      <c r="F3" s="15">
        <f>SUM(B3:E3)</f>
        <v>290</v>
      </c>
      <c r="G3" s="15">
        <f>'[1]15'!H5</f>
        <v>152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'[1]15'!B6</f>
        <v>290</v>
      </c>
      <c r="C4" s="16">
        <f>'[1]15'!C6</f>
        <v>0</v>
      </c>
      <c r="D4" s="16">
        <f>'[1]15'!D6</f>
        <v>0</v>
      </c>
      <c r="E4" s="16">
        <f>'[1]15'!E6</f>
        <v>0</v>
      </c>
      <c r="F4" s="15">
        <f>SUM(B4:E4)</f>
        <v>290</v>
      </c>
      <c r="G4" s="15">
        <f>'[1]15'!H6</f>
        <v>152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'[1]15'!B7</f>
        <v>290</v>
      </c>
      <c r="C5" s="16">
        <f>'[1]15'!C7</f>
        <v>0</v>
      </c>
      <c r="D5" s="16">
        <f>'[1]15'!D7</f>
        <v>0</v>
      </c>
      <c r="E5" s="16">
        <f>'[1]15'!E7</f>
        <v>0</v>
      </c>
      <c r="F5" s="15">
        <f t="shared" ref="F5:F68" si="6">SUM(B5:E5)</f>
        <v>290</v>
      </c>
      <c r="G5" s="15">
        <f>'[1]15'!H7</f>
        <v>152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'[1]15'!B8</f>
        <v>290</v>
      </c>
      <c r="C6" s="16">
        <f>'[1]15'!C8</f>
        <v>0</v>
      </c>
      <c r="D6" s="16">
        <f>'[1]15'!D8</f>
        <v>0</v>
      </c>
      <c r="E6" s="16">
        <f>'[1]15'!E8</f>
        <v>0</v>
      </c>
      <c r="F6" s="15">
        <f t="shared" si="6"/>
        <v>290</v>
      </c>
      <c r="G6" s="15">
        <f>'[1]15'!H8</f>
        <v>152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'[1]15'!B9</f>
        <v>290</v>
      </c>
      <c r="C7" s="16">
        <f>'[1]15'!C9</f>
        <v>0</v>
      </c>
      <c r="D7" s="16">
        <f>'[1]15'!D9</f>
        <v>0</v>
      </c>
      <c r="E7" s="16">
        <f>'[1]15'!E9</f>
        <v>0</v>
      </c>
      <c r="F7" s="15">
        <f t="shared" si="6"/>
        <v>290</v>
      </c>
      <c r="G7" s="15">
        <f>'[1]15'!H9</f>
        <v>152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'[1]15'!B10</f>
        <v>290</v>
      </c>
      <c r="C8" s="16">
        <f>'[1]15'!C10</f>
        <v>0</v>
      </c>
      <c r="D8" s="16">
        <f>'[1]15'!D10</f>
        <v>0</v>
      </c>
      <c r="E8" s="16">
        <f>'[1]15'!E10</f>
        <v>0</v>
      </c>
      <c r="F8" s="15">
        <f t="shared" si="6"/>
        <v>290</v>
      </c>
      <c r="G8" s="15">
        <f>'[1]15'!H10</f>
        <v>152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'[1]15'!B11</f>
        <v>290</v>
      </c>
      <c r="C9" s="16">
        <f>'[1]15'!C11</f>
        <v>0</v>
      </c>
      <c r="D9" s="16">
        <f>'[1]15'!D11</f>
        <v>0</v>
      </c>
      <c r="E9" s="16">
        <f>'[1]15'!E11</f>
        <v>0</v>
      </c>
      <c r="F9" s="15">
        <f t="shared" si="6"/>
        <v>290</v>
      </c>
      <c r="G9" s="15">
        <f>'[1]15'!H11</f>
        <v>152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'[1]15'!B12</f>
        <v>290</v>
      </c>
      <c r="C10" s="16">
        <f>'[1]15'!C12</f>
        <v>0</v>
      </c>
      <c r="D10" s="16">
        <f>'[1]15'!D12</f>
        <v>0</v>
      </c>
      <c r="E10" s="16">
        <f>'[1]15'!E12</f>
        <v>0</v>
      </c>
      <c r="F10" s="15">
        <f t="shared" si="6"/>
        <v>290</v>
      </c>
      <c r="G10" s="15">
        <f>'[1]15'!H12</f>
        <v>152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'[1]15'!B13</f>
        <v>290</v>
      </c>
      <c r="C11" s="16">
        <f>'[1]15'!C13</f>
        <v>0</v>
      </c>
      <c r="D11" s="16">
        <f>'[1]15'!D13</f>
        <v>0</v>
      </c>
      <c r="E11" s="16">
        <f>'[1]15'!E13</f>
        <v>0</v>
      </c>
      <c r="F11" s="15">
        <f t="shared" si="6"/>
        <v>290</v>
      </c>
      <c r="G11" s="15">
        <f>'[1]15'!H13</f>
        <v>152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'[1]15'!B14</f>
        <v>290</v>
      </c>
      <c r="C12" s="16">
        <f>'[1]15'!C14</f>
        <v>0</v>
      </c>
      <c r="D12" s="16">
        <f>'[1]15'!D14</f>
        <v>0</v>
      </c>
      <c r="E12" s="16">
        <f>'[1]15'!E14</f>
        <v>0</v>
      </c>
      <c r="F12" s="15">
        <f t="shared" si="6"/>
        <v>290</v>
      </c>
      <c r="G12" s="15">
        <f>'[1]15'!H14</f>
        <v>152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'[1]15'!B15</f>
        <v>290</v>
      </c>
      <c r="C13" s="16">
        <f>'[1]15'!C15</f>
        <v>0</v>
      </c>
      <c r="D13" s="16">
        <f>'[1]15'!D15</f>
        <v>0</v>
      </c>
      <c r="E13" s="16">
        <f>'[1]15'!E15</f>
        <v>0</v>
      </c>
      <c r="F13" s="15">
        <f t="shared" si="6"/>
        <v>290</v>
      </c>
      <c r="G13" s="15">
        <f>'[1]15'!H15</f>
        <v>152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'[1]15'!B16</f>
        <v>290</v>
      </c>
      <c r="C14" s="16">
        <f>'[1]15'!C16</f>
        <v>0</v>
      </c>
      <c r="D14" s="16">
        <f>'[1]15'!D16</f>
        <v>0</v>
      </c>
      <c r="E14" s="16">
        <f>'[1]15'!E16</f>
        <v>0</v>
      </c>
      <c r="F14" s="15">
        <f t="shared" si="6"/>
        <v>290</v>
      </c>
      <c r="G14" s="15">
        <f>'[1]15'!H16</f>
        <v>152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'[1]15'!B17</f>
        <v>290</v>
      </c>
      <c r="C15" s="16">
        <f>'[1]15'!C17</f>
        <v>0</v>
      </c>
      <c r="D15" s="16">
        <f>'[1]15'!D17</f>
        <v>0</v>
      </c>
      <c r="E15" s="16">
        <f>'[1]15'!E17</f>
        <v>0</v>
      </c>
      <c r="F15" s="15">
        <f t="shared" si="6"/>
        <v>290</v>
      </c>
      <c r="G15" s="15">
        <f>'[1]15'!H17</f>
        <v>152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'[1]15'!B18</f>
        <v>290</v>
      </c>
      <c r="C16" s="16">
        <f>'[1]15'!C18</f>
        <v>0</v>
      </c>
      <c r="D16" s="16">
        <f>'[1]15'!D18</f>
        <v>0</v>
      </c>
      <c r="E16" s="16">
        <f>'[1]15'!E18</f>
        <v>0</v>
      </c>
      <c r="F16" s="15">
        <f t="shared" si="6"/>
        <v>290</v>
      </c>
      <c r="G16" s="15">
        <f>'[1]15'!H18</f>
        <v>152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'[1]15'!B19</f>
        <v>290</v>
      </c>
      <c r="C17" s="16">
        <f>'[1]15'!C19</f>
        <v>0</v>
      </c>
      <c r="D17" s="16">
        <f>'[1]15'!D19</f>
        <v>0</v>
      </c>
      <c r="E17" s="16">
        <f>'[1]15'!E19</f>
        <v>0</v>
      </c>
      <c r="F17" s="15">
        <f t="shared" si="6"/>
        <v>290</v>
      </c>
      <c r="G17" s="15">
        <f>'[1]15'!H19</f>
        <v>152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'[1]15'!B20</f>
        <v>290</v>
      </c>
      <c r="C18" s="16">
        <f>'[1]15'!C20</f>
        <v>0</v>
      </c>
      <c r="D18" s="16">
        <f>'[1]15'!D20</f>
        <v>0</v>
      </c>
      <c r="E18" s="16">
        <f>'[1]15'!E20</f>
        <v>0</v>
      </c>
      <c r="F18" s="15">
        <f t="shared" si="6"/>
        <v>290</v>
      </c>
      <c r="G18" s="15">
        <f>'[1]15'!H20</f>
        <v>152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'[1]15'!B21</f>
        <v>290</v>
      </c>
      <c r="C19" s="16">
        <f>'[1]15'!C21</f>
        <v>0</v>
      </c>
      <c r="D19" s="16">
        <f>'[1]15'!D21</f>
        <v>0</v>
      </c>
      <c r="E19" s="16">
        <f>'[1]15'!E21</f>
        <v>0</v>
      </c>
      <c r="F19" s="15">
        <f t="shared" si="6"/>
        <v>290</v>
      </c>
      <c r="G19" s="15">
        <f>'[1]15'!H21</f>
        <v>150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'[1]15'!B22</f>
        <v>290</v>
      </c>
      <c r="C20" s="16">
        <f>'[1]15'!C22</f>
        <v>0</v>
      </c>
      <c r="D20" s="16">
        <f>'[1]15'!D22</f>
        <v>0</v>
      </c>
      <c r="E20" s="16">
        <f>'[1]15'!E22</f>
        <v>0</v>
      </c>
      <c r="F20" s="15">
        <f t="shared" si="6"/>
        <v>290</v>
      </c>
      <c r="G20" s="15">
        <f>'[1]15'!H22</f>
        <v>150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'[1]15'!B23</f>
        <v>290</v>
      </c>
      <c r="C21" s="16">
        <f>'[1]15'!C23</f>
        <v>0</v>
      </c>
      <c r="D21" s="16">
        <f>'[1]15'!D23</f>
        <v>0</v>
      </c>
      <c r="E21" s="16">
        <f>'[1]15'!E23</f>
        <v>0</v>
      </c>
      <c r="F21" s="15">
        <f t="shared" si="6"/>
        <v>290</v>
      </c>
      <c r="G21" s="15">
        <f>'[1]15'!H23</f>
        <v>150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'[1]15'!B24</f>
        <v>290</v>
      </c>
      <c r="C22" s="16">
        <f>'[1]15'!C24</f>
        <v>0</v>
      </c>
      <c r="D22" s="16">
        <f>'[1]15'!D24</f>
        <v>0</v>
      </c>
      <c r="E22" s="16">
        <f>'[1]15'!E24</f>
        <v>0</v>
      </c>
      <c r="F22" s="15">
        <f t="shared" si="6"/>
        <v>290</v>
      </c>
      <c r="G22" s="15">
        <f>'[1]15'!H24</f>
        <v>150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'[1]15'!B25</f>
        <v>290</v>
      </c>
      <c r="C23" s="16">
        <f>'[1]15'!C25</f>
        <v>0</v>
      </c>
      <c r="D23" s="16">
        <f>'[1]15'!D25</f>
        <v>0</v>
      </c>
      <c r="E23" s="16">
        <f>'[1]15'!E25</f>
        <v>0</v>
      </c>
      <c r="F23" s="15">
        <f t="shared" si="6"/>
        <v>290</v>
      </c>
      <c r="G23" s="15">
        <f>'[1]15'!H25</f>
        <v>150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'[1]15'!B26</f>
        <v>290</v>
      </c>
      <c r="C24" s="16">
        <f>'[1]15'!C26</f>
        <v>0</v>
      </c>
      <c r="D24" s="16">
        <f>'[1]15'!D26</f>
        <v>0</v>
      </c>
      <c r="E24" s="16">
        <f>'[1]15'!E26</f>
        <v>0</v>
      </c>
      <c r="F24" s="15">
        <f t="shared" si="6"/>
        <v>290</v>
      </c>
      <c r="G24" s="15">
        <f>'[1]15'!H26</f>
        <v>150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'[1]15'!B27</f>
        <v>290</v>
      </c>
      <c r="C25" s="16">
        <f>'[1]15'!C27</f>
        <v>0</v>
      </c>
      <c r="D25" s="16">
        <f>'[1]15'!D27</f>
        <v>0</v>
      </c>
      <c r="E25" s="16">
        <f>'[1]15'!E27</f>
        <v>0</v>
      </c>
      <c r="F25" s="15">
        <f t="shared" si="6"/>
        <v>290</v>
      </c>
      <c r="G25" s="15">
        <f>'[1]15'!H27</f>
        <v>150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'[1]15'!B28</f>
        <v>290</v>
      </c>
      <c r="C26" s="16">
        <f>'[1]15'!C28</f>
        <v>0</v>
      </c>
      <c r="D26" s="16">
        <f>'[1]15'!D28</f>
        <v>0</v>
      </c>
      <c r="E26" s="16">
        <f>'[1]15'!E28</f>
        <v>0</v>
      </c>
      <c r="F26" s="15">
        <f t="shared" si="6"/>
        <v>290</v>
      </c>
      <c r="G26" s="15">
        <f>'[1]15'!H28</f>
        <v>150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'[1]15'!B29</f>
        <v>290</v>
      </c>
      <c r="C27" s="16">
        <f>'[1]15'!C29</f>
        <v>0</v>
      </c>
      <c r="D27" s="16">
        <f>'[1]15'!D29</f>
        <v>0</v>
      </c>
      <c r="E27" s="16">
        <f>'[1]15'!E29</f>
        <v>0</v>
      </c>
      <c r="F27" s="15">
        <f t="shared" si="6"/>
        <v>290</v>
      </c>
      <c r="G27" s="15">
        <f>'[1]15'!H29</f>
        <v>150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'[1]15'!B30</f>
        <v>290</v>
      </c>
      <c r="C28" s="16">
        <f>'[1]15'!C30</f>
        <v>0</v>
      </c>
      <c r="D28" s="16">
        <f>'[1]15'!D30</f>
        <v>0</v>
      </c>
      <c r="E28" s="16">
        <f>'[1]15'!E30</f>
        <v>0</v>
      </c>
      <c r="F28" s="15">
        <f t="shared" si="6"/>
        <v>290</v>
      </c>
      <c r="G28" s="15">
        <f>'[1]15'!H30</f>
        <v>150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  <c r="R28" s="17"/>
    </row>
    <row r="29" spans="1:18">
      <c r="A29" s="8" t="s">
        <v>71</v>
      </c>
      <c r="B29" s="15">
        <f>'[1]15'!B31</f>
        <v>290</v>
      </c>
      <c r="C29" s="16">
        <f>'[1]15'!C31</f>
        <v>0</v>
      </c>
      <c r="D29" s="16">
        <f>'[1]15'!D31</f>
        <v>0</v>
      </c>
      <c r="E29" s="16">
        <f>'[1]15'!E31</f>
        <v>0</v>
      </c>
      <c r="F29" s="15">
        <f t="shared" si="6"/>
        <v>290</v>
      </c>
      <c r="G29" s="15">
        <f>'[1]15'!H31</f>
        <v>150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  <c r="R29" s="17"/>
    </row>
    <row r="30" spans="1:18">
      <c r="A30" s="8" t="s">
        <v>72</v>
      </c>
      <c r="B30" s="15">
        <f>'[1]15'!B32</f>
        <v>290</v>
      </c>
      <c r="C30" s="16">
        <f>'[1]15'!C32</f>
        <v>0</v>
      </c>
      <c r="D30" s="16">
        <f>'[1]15'!D32</f>
        <v>0</v>
      </c>
      <c r="E30" s="16">
        <f>'[1]15'!E32</f>
        <v>0</v>
      </c>
      <c r="F30" s="15">
        <f t="shared" si="6"/>
        <v>290</v>
      </c>
      <c r="G30" s="15">
        <f>'[1]15'!H32</f>
        <v>150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  <c r="R30" s="17"/>
    </row>
    <row r="31" spans="1:18">
      <c r="A31" s="8" t="s">
        <v>73</v>
      </c>
      <c r="B31" s="15">
        <f>'[1]15'!B33</f>
        <v>290</v>
      </c>
      <c r="C31" s="16">
        <f>'[1]15'!C33</f>
        <v>0</v>
      </c>
      <c r="D31" s="16">
        <f>'[1]15'!D33</f>
        <v>0</v>
      </c>
      <c r="E31" s="16">
        <f>'[1]15'!E33</f>
        <v>0</v>
      </c>
      <c r="F31" s="15">
        <f t="shared" si="6"/>
        <v>290</v>
      </c>
      <c r="G31" s="15">
        <f>'[1]15'!H33</f>
        <v>150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  <c r="R31" s="17"/>
    </row>
    <row r="32" spans="1:18">
      <c r="A32" s="8" t="s">
        <v>74</v>
      </c>
      <c r="B32" s="15">
        <f>'[1]15'!B34</f>
        <v>290</v>
      </c>
      <c r="C32" s="16">
        <f>'[1]15'!C34</f>
        <v>0</v>
      </c>
      <c r="D32" s="16">
        <f>'[1]15'!D34</f>
        <v>0</v>
      </c>
      <c r="E32" s="16">
        <f>'[1]15'!E34</f>
        <v>0</v>
      </c>
      <c r="F32" s="15">
        <f t="shared" si="6"/>
        <v>290</v>
      </c>
      <c r="G32" s="15">
        <f>'[1]15'!H34</f>
        <v>150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'[1]15'!B35</f>
        <v>290</v>
      </c>
      <c r="C33" s="16">
        <f>'[1]15'!C35</f>
        <v>0</v>
      </c>
      <c r="D33" s="16">
        <f>'[1]15'!D35</f>
        <v>0</v>
      </c>
      <c r="E33" s="16">
        <f>'[1]15'!E35</f>
        <v>0</v>
      </c>
      <c r="F33" s="15">
        <f t="shared" si="6"/>
        <v>290</v>
      </c>
      <c r="G33" s="15">
        <f>'[1]15'!H35</f>
        <v>150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'[1]15'!B36</f>
        <v>290</v>
      </c>
      <c r="C34" s="16">
        <f>'[1]15'!C36</f>
        <v>0</v>
      </c>
      <c r="D34" s="16">
        <f>'[1]15'!D36</f>
        <v>0</v>
      </c>
      <c r="E34" s="16">
        <f>'[1]15'!E36</f>
        <v>0</v>
      </c>
      <c r="F34" s="15">
        <f t="shared" si="6"/>
        <v>290</v>
      </c>
      <c r="G34" s="15">
        <f>'[1]15'!H36</f>
        <v>150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  <c r="R34" s="17"/>
    </row>
    <row r="35" spans="1:18">
      <c r="A35" s="8" t="s">
        <v>77</v>
      </c>
      <c r="B35" s="15">
        <f>'[1]15'!B37</f>
        <v>290</v>
      </c>
      <c r="C35" s="16">
        <f>'[1]15'!C37</f>
        <v>0</v>
      </c>
      <c r="D35" s="16">
        <f>'[1]15'!D37</f>
        <v>0</v>
      </c>
      <c r="E35" s="16">
        <f>'[1]15'!E37</f>
        <v>0</v>
      </c>
      <c r="F35" s="15">
        <f t="shared" si="6"/>
        <v>290</v>
      </c>
      <c r="G35" s="15">
        <f>'[1]15'!H37</f>
        <v>150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'[1]15'!B38</f>
        <v>290</v>
      </c>
      <c r="C36" s="16">
        <f>'[1]15'!C38</f>
        <v>0</v>
      </c>
      <c r="D36" s="16">
        <f>'[1]15'!D38</f>
        <v>0</v>
      </c>
      <c r="E36" s="16">
        <f>'[1]15'!E38</f>
        <v>0</v>
      </c>
      <c r="F36" s="15">
        <f t="shared" si="6"/>
        <v>290</v>
      </c>
      <c r="G36" s="15">
        <f>'[1]15'!H38</f>
        <v>150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'[1]15'!B39</f>
        <v>290</v>
      </c>
      <c r="C37" s="16">
        <f>'[1]15'!C39</f>
        <v>0</v>
      </c>
      <c r="D37" s="16">
        <f>'[1]15'!D39</f>
        <v>0</v>
      </c>
      <c r="E37" s="16">
        <f>'[1]15'!E39</f>
        <v>0</v>
      </c>
      <c r="F37" s="15">
        <f t="shared" si="6"/>
        <v>290</v>
      </c>
      <c r="G37" s="15">
        <f>'[1]15'!H39</f>
        <v>150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'[1]15'!B40</f>
        <v>290</v>
      </c>
      <c r="C38" s="16">
        <f>'[1]15'!C40</f>
        <v>0</v>
      </c>
      <c r="D38" s="16">
        <f>'[1]15'!D40</f>
        <v>0</v>
      </c>
      <c r="E38" s="16">
        <f>'[1]15'!E40</f>
        <v>0</v>
      </c>
      <c r="F38" s="15">
        <f t="shared" si="6"/>
        <v>290</v>
      </c>
      <c r="G38" s="15">
        <f>'[1]15'!H40</f>
        <v>150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'[1]15'!B41</f>
        <v>290</v>
      </c>
      <c r="C39" s="16">
        <f>'[1]15'!C41</f>
        <v>0</v>
      </c>
      <c r="D39" s="16">
        <f>'[1]15'!D41</f>
        <v>0</v>
      </c>
      <c r="E39" s="16">
        <f>'[1]15'!E41</f>
        <v>0</v>
      </c>
      <c r="F39" s="15">
        <f t="shared" si="6"/>
        <v>290</v>
      </c>
      <c r="G39" s="15">
        <f>'[1]15'!H41</f>
        <v>150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'[1]15'!B42</f>
        <v>290</v>
      </c>
      <c r="C40" s="16">
        <f>'[1]15'!C42</f>
        <v>0</v>
      </c>
      <c r="D40" s="16">
        <f>'[1]15'!D42</f>
        <v>0</v>
      </c>
      <c r="E40" s="16">
        <f>'[1]15'!E42</f>
        <v>0</v>
      </c>
      <c r="F40" s="15">
        <f t="shared" si="6"/>
        <v>290</v>
      </c>
      <c r="G40" s="15">
        <f>'[1]15'!H42</f>
        <v>150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'[1]15'!B43</f>
        <v>290</v>
      </c>
      <c r="C41" s="16">
        <f>'[1]15'!C43</f>
        <v>0</v>
      </c>
      <c r="D41" s="16">
        <f>'[1]15'!D43</f>
        <v>0</v>
      </c>
      <c r="E41" s="16">
        <f>'[1]15'!E43</f>
        <v>0</v>
      </c>
      <c r="F41" s="15">
        <f t="shared" si="6"/>
        <v>290</v>
      </c>
      <c r="G41" s="15">
        <f>'[1]15'!H43</f>
        <v>150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'[1]15'!B44</f>
        <v>290</v>
      </c>
      <c r="C42" s="16">
        <f>'[1]15'!C44</f>
        <v>0</v>
      </c>
      <c r="D42" s="16">
        <f>'[1]15'!D44</f>
        <v>0</v>
      </c>
      <c r="E42" s="16">
        <f>'[1]15'!E44</f>
        <v>0</v>
      </c>
      <c r="F42" s="15">
        <f t="shared" si="6"/>
        <v>290</v>
      </c>
      <c r="G42" s="15">
        <f>'[1]15'!H44</f>
        <v>150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'[1]15'!B45</f>
        <v>290</v>
      </c>
      <c r="C43" s="16">
        <f>'[1]15'!C45</f>
        <v>0</v>
      </c>
      <c r="D43" s="16">
        <f>'[1]15'!D45</f>
        <v>0</v>
      </c>
      <c r="E43" s="16">
        <f>'[1]15'!E45</f>
        <v>0</v>
      </c>
      <c r="F43" s="15">
        <f t="shared" si="6"/>
        <v>290</v>
      </c>
      <c r="G43" s="15">
        <f>'[1]15'!H45</f>
        <v>150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'[1]15'!B46</f>
        <v>290</v>
      </c>
      <c r="C44" s="16">
        <f>'[1]15'!C46</f>
        <v>0</v>
      </c>
      <c r="D44" s="16">
        <f>'[1]15'!D46</f>
        <v>0</v>
      </c>
      <c r="E44" s="16">
        <f>'[1]15'!E46</f>
        <v>0</v>
      </c>
      <c r="F44" s="15">
        <f t="shared" si="6"/>
        <v>290</v>
      </c>
      <c r="G44" s="15">
        <f>'[1]15'!H46</f>
        <v>150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'[1]15'!B47</f>
        <v>290</v>
      </c>
      <c r="C45" s="16">
        <f>'[1]15'!C47</f>
        <v>0</v>
      </c>
      <c r="D45" s="16">
        <f>'[1]15'!D47</f>
        <v>0</v>
      </c>
      <c r="E45" s="16">
        <f>'[1]15'!E47</f>
        <v>0</v>
      </c>
      <c r="F45" s="15">
        <f t="shared" si="6"/>
        <v>290</v>
      </c>
      <c r="G45" s="15">
        <f>'[1]15'!H47</f>
        <v>150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'[1]15'!B48</f>
        <v>290</v>
      </c>
      <c r="C46" s="16">
        <f>'[1]15'!C48</f>
        <v>0</v>
      </c>
      <c r="D46" s="16">
        <f>'[1]15'!D48</f>
        <v>0</v>
      </c>
      <c r="E46" s="16">
        <f>'[1]15'!E48</f>
        <v>0</v>
      </c>
      <c r="F46" s="15">
        <f t="shared" si="6"/>
        <v>290</v>
      </c>
      <c r="G46" s="15">
        <f>'[1]15'!H48</f>
        <v>150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'[1]15'!B49</f>
        <v>290</v>
      </c>
      <c r="C47" s="16">
        <f>'[1]15'!C49</f>
        <v>0</v>
      </c>
      <c r="D47" s="16">
        <f>'[1]15'!D49</f>
        <v>0</v>
      </c>
      <c r="E47" s="16">
        <f>'[1]15'!E49</f>
        <v>0</v>
      </c>
      <c r="F47" s="15">
        <f t="shared" si="6"/>
        <v>290</v>
      </c>
      <c r="G47" s="15">
        <f>'[1]15'!H49</f>
        <v>150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'[1]15'!B50</f>
        <v>290</v>
      </c>
      <c r="C48" s="16">
        <f>'[1]15'!C50</f>
        <v>0</v>
      </c>
      <c r="D48" s="16">
        <f>'[1]15'!D50</f>
        <v>0</v>
      </c>
      <c r="E48" s="16">
        <f>'[1]15'!E50</f>
        <v>0</v>
      </c>
      <c r="F48" s="15">
        <f t="shared" si="6"/>
        <v>290</v>
      </c>
      <c r="G48" s="15">
        <f>'[1]15'!H50</f>
        <v>150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'[1]15'!B51</f>
        <v>290</v>
      </c>
      <c r="C49" s="16">
        <f>'[1]15'!C51</f>
        <v>0</v>
      </c>
      <c r="D49" s="16">
        <f>'[1]15'!D51</f>
        <v>0</v>
      </c>
      <c r="E49" s="16">
        <f>'[1]15'!E51</f>
        <v>0</v>
      </c>
      <c r="F49" s="15">
        <f t="shared" si="6"/>
        <v>290</v>
      </c>
      <c r="G49" s="15">
        <f>'[1]15'!H51</f>
        <v>150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'[1]15'!B52</f>
        <v>290</v>
      </c>
      <c r="C50" s="16">
        <f>'[1]15'!C52</f>
        <v>0</v>
      </c>
      <c r="D50" s="16">
        <f>'[1]15'!D52</f>
        <v>0</v>
      </c>
      <c r="E50" s="16">
        <f>'[1]15'!E52</f>
        <v>0</v>
      </c>
      <c r="F50" s="15">
        <f t="shared" si="6"/>
        <v>290</v>
      </c>
      <c r="G50" s="15">
        <f>'[1]15'!H52</f>
        <v>150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'[1]15'!B53</f>
        <v>290</v>
      </c>
      <c r="C51" s="16">
        <f>'[1]15'!C53</f>
        <v>0</v>
      </c>
      <c r="D51" s="16">
        <f>'[1]15'!D53</f>
        <v>0</v>
      </c>
      <c r="E51" s="16">
        <f>'[1]15'!E53</f>
        <v>0</v>
      </c>
      <c r="F51" s="15">
        <f t="shared" si="6"/>
        <v>290</v>
      </c>
      <c r="G51" s="15">
        <f>'[1]15'!H53</f>
        <v>150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'[1]15'!B54</f>
        <v>290</v>
      </c>
      <c r="C52" s="16">
        <f>'[1]15'!C54</f>
        <v>0</v>
      </c>
      <c r="D52" s="16">
        <f>'[1]15'!D54</f>
        <v>0</v>
      </c>
      <c r="E52" s="16">
        <f>'[1]15'!E54</f>
        <v>0</v>
      </c>
      <c r="F52" s="15">
        <f t="shared" si="6"/>
        <v>290</v>
      </c>
      <c r="G52" s="15">
        <f>'[1]15'!H54</f>
        <v>150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'[1]15'!B55</f>
        <v>290</v>
      </c>
      <c r="C53" s="16">
        <f>'[1]15'!C55</f>
        <v>0</v>
      </c>
      <c r="D53" s="16">
        <f>'[1]15'!D55</f>
        <v>0</v>
      </c>
      <c r="E53" s="16">
        <f>'[1]15'!E55</f>
        <v>0</v>
      </c>
      <c r="F53" s="15">
        <f t="shared" si="6"/>
        <v>290</v>
      </c>
      <c r="G53" s="15">
        <f>'[1]15'!H55</f>
        <v>150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'[1]15'!B56</f>
        <v>290</v>
      </c>
      <c r="C54" s="16">
        <f>'[1]15'!C56</f>
        <v>0</v>
      </c>
      <c r="D54" s="16">
        <f>'[1]15'!D56</f>
        <v>0</v>
      </c>
      <c r="E54" s="16">
        <f>'[1]15'!E56</f>
        <v>0</v>
      </c>
      <c r="F54" s="15">
        <f t="shared" si="6"/>
        <v>290</v>
      </c>
      <c r="G54" s="15">
        <f>'[1]15'!H56</f>
        <v>150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'[1]15'!B57</f>
        <v>290</v>
      </c>
      <c r="C55" s="16">
        <f>'[1]15'!C57</f>
        <v>0</v>
      </c>
      <c r="D55" s="16">
        <f>'[1]15'!D57</f>
        <v>0</v>
      </c>
      <c r="E55" s="16">
        <f>'[1]15'!E57</f>
        <v>0</v>
      </c>
      <c r="F55" s="15">
        <f t="shared" si="6"/>
        <v>290</v>
      </c>
      <c r="G55" s="15">
        <f>'[1]15'!H57</f>
        <v>150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'[1]15'!B58</f>
        <v>290</v>
      </c>
      <c r="C56" s="16">
        <f>'[1]15'!C58</f>
        <v>0</v>
      </c>
      <c r="D56" s="16">
        <f>'[1]15'!D58</f>
        <v>0</v>
      </c>
      <c r="E56" s="16">
        <f>'[1]15'!E58</f>
        <v>0</v>
      </c>
      <c r="F56" s="15">
        <f t="shared" si="6"/>
        <v>290</v>
      </c>
      <c r="G56" s="15">
        <f>'[1]15'!H58</f>
        <v>150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'[1]15'!B59</f>
        <v>290</v>
      </c>
      <c r="C57" s="16">
        <f>'[1]15'!C59</f>
        <v>0</v>
      </c>
      <c r="D57" s="16">
        <f>'[1]15'!D59</f>
        <v>0</v>
      </c>
      <c r="E57" s="16">
        <f>'[1]15'!E59</f>
        <v>0</v>
      </c>
      <c r="F57" s="15">
        <f t="shared" si="6"/>
        <v>290</v>
      </c>
      <c r="G57" s="15">
        <f>'[1]15'!H59</f>
        <v>147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147</v>
      </c>
      <c r="L57" s="18">
        <f>frq!C57</f>
        <v>1</v>
      </c>
      <c r="M57" s="16">
        <f t="shared" si="7"/>
        <v>147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147</v>
      </c>
      <c r="R57" s="17"/>
    </row>
    <row r="58" spans="1:18">
      <c r="A58" s="8" t="s">
        <v>100</v>
      </c>
      <c r="B58" s="15">
        <f>'[1]15'!B60</f>
        <v>290</v>
      </c>
      <c r="C58" s="16">
        <f>'[1]15'!C60</f>
        <v>0</v>
      </c>
      <c r="D58" s="16">
        <f>'[1]15'!D60</f>
        <v>0</v>
      </c>
      <c r="E58" s="16">
        <f>'[1]15'!E60</f>
        <v>0</v>
      </c>
      <c r="F58" s="15">
        <f t="shared" si="6"/>
        <v>290</v>
      </c>
      <c r="G58" s="15">
        <f>'[1]15'!H60</f>
        <v>147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147</v>
      </c>
      <c r="L58" s="18">
        <f>frq!C58</f>
        <v>1</v>
      </c>
      <c r="M58" s="16">
        <f t="shared" si="7"/>
        <v>147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147</v>
      </c>
      <c r="R58" s="17"/>
    </row>
    <row r="59" spans="1:18">
      <c r="A59" s="8" t="s">
        <v>101</v>
      </c>
      <c r="B59" s="15">
        <f>'[1]15'!B61</f>
        <v>290</v>
      </c>
      <c r="C59" s="16">
        <f>'[1]15'!C61</f>
        <v>0</v>
      </c>
      <c r="D59" s="16">
        <f>'[1]15'!D61</f>
        <v>0</v>
      </c>
      <c r="E59" s="16">
        <f>'[1]15'!E61</f>
        <v>0</v>
      </c>
      <c r="F59" s="15">
        <f t="shared" si="6"/>
        <v>290</v>
      </c>
      <c r="G59" s="15">
        <f>'[1]15'!H61</f>
        <v>147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147</v>
      </c>
      <c r="L59" s="18">
        <f>frq!C59</f>
        <v>1</v>
      </c>
      <c r="M59" s="16">
        <f t="shared" si="7"/>
        <v>147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147</v>
      </c>
      <c r="R59" s="17"/>
    </row>
    <row r="60" spans="1:18">
      <c r="A60" s="8" t="s">
        <v>102</v>
      </c>
      <c r="B60" s="15">
        <f>'[1]15'!B62</f>
        <v>290</v>
      </c>
      <c r="C60" s="16">
        <f>'[1]15'!C62</f>
        <v>0</v>
      </c>
      <c r="D60" s="16">
        <f>'[1]15'!D62</f>
        <v>0</v>
      </c>
      <c r="E60" s="16">
        <f>'[1]15'!E62</f>
        <v>0</v>
      </c>
      <c r="F60" s="15">
        <f t="shared" si="6"/>
        <v>290</v>
      </c>
      <c r="G60" s="15">
        <f>'[1]15'!H62</f>
        <v>147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147</v>
      </c>
      <c r="L60" s="18">
        <f>frq!C60</f>
        <v>1</v>
      </c>
      <c r="M60" s="16">
        <f t="shared" si="7"/>
        <v>147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147</v>
      </c>
      <c r="R60" s="17"/>
    </row>
    <row r="61" spans="1:18">
      <c r="A61" s="8" t="s">
        <v>103</v>
      </c>
      <c r="B61" s="15">
        <f>'[1]15'!B63</f>
        <v>290</v>
      </c>
      <c r="C61" s="16">
        <f>'[1]15'!C63</f>
        <v>0</v>
      </c>
      <c r="D61" s="16">
        <f>'[1]15'!D63</f>
        <v>0</v>
      </c>
      <c r="E61" s="16">
        <f>'[1]15'!E63</f>
        <v>0</v>
      </c>
      <c r="F61" s="15">
        <f t="shared" si="6"/>
        <v>290</v>
      </c>
      <c r="G61" s="15">
        <f>'[1]15'!H63</f>
        <v>147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147</v>
      </c>
      <c r="L61" s="18">
        <f>frq!C61</f>
        <v>1</v>
      </c>
      <c r="M61" s="16">
        <f t="shared" si="7"/>
        <v>147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147</v>
      </c>
      <c r="R61" s="17"/>
    </row>
    <row r="62" spans="1:18">
      <c r="A62" s="8" t="s">
        <v>104</v>
      </c>
      <c r="B62" s="15">
        <f>'[1]15'!B64</f>
        <v>290</v>
      </c>
      <c r="C62" s="16">
        <f>'[1]15'!C64</f>
        <v>0</v>
      </c>
      <c r="D62" s="16">
        <f>'[1]15'!D64</f>
        <v>0</v>
      </c>
      <c r="E62" s="16">
        <f>'[1]15'!E64</f>
        <v>0</v>
      </c>
      <c r="F62" s="15">
        <f t="shared" si="6"/>
        <v>290</v>
      </c>
      <c r="G62" s="15">
        <f>'[1]15'!H64</f>
        <v>147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147</v>
      </c>
      <c r="L62" s="18">
        <f>frq!C62</f>
        <v>1</v>
      </c>
      <c r="M62" s="16">
        <f t="shared" si="7"/>
        <v>147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147</v>
      </c>
      <c r="R62" s="17"/>
    </row>
    <row r="63" spans="1:18">
      <c r="A63" s="8" t="s">
        <v>105</v>
      </c>
      <c r="B63" s="15">
        <f>'[1]15'!B65</f>
        <v>290</v>
      </c>
      <c r="C63" s="16">
        <f>'[1]15'!C65</f>
        <v>0</v>
      </c>
      <c r="D63" s="16">
        <f>'[1]15'!D65</f>
        <v>0</v>
      </c>
      <c r="E63" s="16">
        <f>'[1]15'!E65</f>
        <v>0</v>
      </c>
      <c r="F63" s="15">
        <f t="shared" si="6"/>
        <v>290</v>
      </c>
      <c r="G63" s="15">
        <f>'[1]15'!H65</f>
        <v>147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147</v>
      </c>
      <c r="L63" s="18">
        <f>frq!C63</f>
        <v>1</v>
      </c>
      <c r="M63" s="16">
        <f t="shared" si="7"/>
        <v>147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147</v>
      </c>
      <c r="R63" s="17"/>
    </row>
    <row r="64" spans="1:18">
      <c r="A64" s="8" t="s">
        <v>106</v>
      </c>
      <c r="B64" s="15">
        <f>'[1]15'!B66</f>
        <v>290</v>
      </c>
      <c r="C64" s="16">
        <f>'[1]15'!C66</f>
        <v>0</v>
      </c>
      <c r="D64" s="16">
        <f>'[1]15'!D66</f>
        <v>0</v>
      </c>
      <c r="E64" s="16">
        <f>'[1]15'!E66</f>
        <v>0</v>
      </c>
      <c r="F64" s="15">
        <f t="shared" si="6"/>
        <v>290</v>
      </c>
      <c r="G64" s="15">
        <f>'[1]15'!H66</f>
        <v>147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147</v>
      </c>
      <c r="L64" s="18">
        <f>frq!C64</f>
        <v>1</v>
      </c>
      <c r="M64" s="16">
        <f t="shared" si="7"/>
        <v>147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147</v>
      </c>
      <c r="R64" s="17"/>
    </row>
    <row r="65" spans="1:19">
      <c r="A65" s="8" t="s">
        <v>107</v>
      </c>
      <c r="B65" s="15">
        <f>'[1]15'!B67</f>
        <v>290</v>
      </c>
      <c r="C65" s="16">
        <f>'[1]15'!C67</f>
        <v>0</v>
      </c>
      <c r="D65" s="16">
        <f>'[1]15'!D67</f>
        <v>0</v>
      </c>
      <c r="E65" s="16">
        <f>'[1]15'!E67</f>
        <v>0</v>
      </c>
      <c r="F65" s="15">
        <f t="shared" si="6"/>
        <v>290</v>
      </c>
      <c r="G65" s="15">
        <f>'[1]15'!H67</f>
        <v>147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147</v>
      </c>
      <c r="L65" s="18">
        <f>frq!C65</f>
        <v>1</v>
      </c>
      <c r="M65" s="16">
        <f t="shared" si="7"/>
        <v>147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147</v>
      </c>
      <c r="R65" s="17"/>
    </row>
    <row r="66" spans="1:19">
      <c r="A66" s="8" t="s">
        <v>108</v>
      </c>
      <c r="B66" s="15">
        <f>'[1]15'!B68</f>
        <v>290</v>
      </c>
      <c r="C66" s="16">
        <f>'[1]15'!C68</f>
        <v>0</v>
      </c>
      <c r="D66" s="16">
        <f>'[1]15'!D68</f>
        <v>0</v>
      </c>
      <c r="E66" s="16">
        <f>'[1]15'!E68</f>
        <v>0</v>
      </c>
      <c r="F66" s="15">
        <f t="shared" si="6"/>
        <v>290</v>
      </c>
      <c r="G66" s="15">
        <f>'[1]15'!H68</f>
        <v>147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147</v>
      </c>
      <c r="L66" s="18">
        <f>frq!C66</f>
        <v>1</v>
      </c>
      <c r="M66" s="16">
        <f t="shared" si="7"/>
        <v>147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147</v>
      </c>
      <c r="R66" s="17"/>
    </row>
    <row r="67" spans="1:19">
      <c r="A67" s="8" t="s">
        <v>109</v>
      </c>
      <c r="B67" s="15">
        <f>'[1]15'!B69</f>
        <v>290</v>
      </c>
      <c r="C67" s="16">
        <f>'[1]15'!C69</f>
        <v>0</v>
      </c>
      <c r="D67" s="16">
        <f>'[1]15'!D69</f>
        <v>0</v>
      </c>
      <c r="E67" s="16">
        <f>'[1]15'!E69</f>
        <v>0</v>
      </c>
      <c r="F67" s="15">
        <f t="shared" si="6"/>
        <v>290</v>
      </c>
      <c r="G67" s="15">
        <f>'[1]15'!H69</f>
        <v>147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  <c r="R67" s="17"/>
    </row>
    <row r="68" spans="1:19">
      <c r="A68" s="8" t="s">
        <v>110</v>
      </c>
      <c r="B68" s="15">
        <f>'[1]15'!B70</f>
        <v>290</v>
      </c>
      <c r="C68" s="16">
        <f>'[1]15'!C70</f>
        <v>0</v>
      </c>
      <c r="D68" s="16">
        <f>'[1]15'!D70</f>
        <v>0</v>
      </c>
      <c r="E68" s="16">
        <f>'[1]15'!E70</f>
        <v>0</v>
      </c>
      <c r="F68" s="15">
        <f t="shared" si="6"/>
        <v>290</v>
      </c>
      <c r="G68" s="15">
        <f>'[1]15'!H70</f>
        <v>147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147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147</v>
      </c>
      <c r="R68" s="17"/>
    </row>
    <row r="69" spans="1:19">
      <c r="A69" s="8" t="s">
        <v>111</v>
      </c>
      <c r="B69" s="15">
        <f>'[1]15'!B71</f>
        <v>290</v>
      </c>
      <c r="C69" s="16">
        <f>'[1]15'!C71</f>
        <v>0</v>
      </c>
      <c r="D69" s="16">
        <f>'[1]15'!D71</f>
        <v>0</v>
      </c>
      <c r="E69" s="16">
        <f>'[1]15'!E71</f>
        <v>0</v>
      </c>
      <c r="F69" s="15">
        <f t="shared" ref="F69:F98" si="17">SUM(B69:E69)</f>
        <v>290</v>
      </c>
      <c r="G69" s="15">
        <f>'[1]15'!H71</f>
        <v>147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147</v>
      </c>
      <c r="L69" s="18">
        <f>frq!C69</f>
        <v>1</v>
      </c>
      <c r="M69" s="16">
        <f t="shared" si="11"/>
        <v>147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147</v>
      </c>
      <c r="R69" s="17"/>
      <c r="S69">
        <f>96*4</f>
        <v>384</v>
      </c>
    </row>
    <row r="70" spans="1:19">
      <c r="A70" s="8" t="s">
        <v>112</v>
      </c>
      <c r="B70" s="15">
        <f>'[1]15'!B72</f>
        <v>290</v>
      </c>
      <c r="C70" s="16">
        <f>'[1]15'!C72</f>
        <v>0</v>
      </c>
      <c r="D70" s="16">
        <f>'[1]15'!D72</f>
        <v>0</v>
      </c>
      <c r="E70" s="16">
        <f>'[1]15'!E72</f>
        <v>0</v>
      </c>
      <c r="F70" s="15">
        <f t="shared" si="17"/>
        <v>290</v>
      </c>
      <c r="G70" s="15">
        <f>'[1]15'!H72</f>
        <v>147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147</v>
      </c>
      <c r="L70" s="18">
        <f>frq!C70</f>
        <v>1</v>
      </c>
      <c r="M70" s="16">
        <f t="shared" si="11"/>
        <v>147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147</v>
      </c>
      <c r="R70" s="17"/>
    </row>
    <row r="71" spans="1:19">
      <c r="A71" s="8" t="s">
        <v>113</v>
      </c>
      <c r="B71" s="15">
        <f>'[1]15'!B73</f>
        <v>290</v>
      </c>
      <c r="C71" s="16">
        <f>'[1]15'!C73</f>
        <v>0</v>
      </c>
      <c r="D71" s="16">
        <f>'[1]15'!D73</f>
        <v>0</v>
      </c>
      <c r="E71" s="16">
        <f>'[1]15'!E73</f>
        <v>0</v>
      </c>
      <c r="F71" s="15">
        <f t="shared" si="17"/>
        <v>290</v>
      </c>
      <c r="G71" s="15">
        <f>'[1]15'!H73</f>
        <v>147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147</v>
      </c>
      <c r="L71" s="18">
        <f>frq!C71</f>
        <v>1</v>
      </c>
      <c r="M71" s="16">
        <f t="shared" si="11"/>
        <v>147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147</v>
      </c>
      <c r="R71" s="17"/>
    </row>
    <row r="72" spans="1:19">
      <c r="A72" s="8" t="s">
        <v>114</v>
      </c>
      <c r="B72" s="15">
        <f>'[1]15'!B74</f>
        <v>290</v>
      </c>
      <c r="C72" s="16">
        <f>'[1]15'!C74</f>
        <v>0</v>
      </c>
      <c r="D72" s="16">
        <f>'[1]15'!D74</f>
        <v>0</v>
      </c>
      <c r="E72" s="16">
        <f>'[1]15'!E74</f>
        <v>0</v>
      </c>
      <c r="F72" s="15">
        <f t="shared" si="17"/>
        <v>290</v>
      </c>
      <c r="G72" s="15">
        <f>'[1]15'!H74</f>
        <v>147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147</v>
      </c>
      <c r="L72" s="18">
        <f>frq!C72</f>
        <v>1</v>
      </c>
      <c r="M72" s="16">
        <f t="shared" si="11"/>
        <v>147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147</v>
      </c>
      <c r="R72" s="17"/>
    </row>
    <row r="73" spans="1:19">
      <c r="A73" s="8" t="s">
        <v>115</v>
      </c>
      <c r="B73" s="15">
        <f>'[1]15'!B75</f>
        <v>290</v>
      </c>
      <c r="C73" s="16">
        <f>'[1]15'!C75</f>
        <v>0</v>
      </c>
      <c r="D73" s="16">
        <f>'[1]15'!D75</f>
        <v>0</v>
      </c>
      <c r="E73" s="16">
        <f>'[1]15'!E75</f>
        <v>0</v>
      </c>
      <c r="F73" s="15">
        <f t="shared" si="17"/>
        <v>290</v>
      </c>
      <c r="G73" s="15">
        <f>'[1]15'!H75</f>
        <v>147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147</v>
      </c>
      <c r="L73" s="18">
        <f>frq!C73</f>
        <v>1</v>
      </c>
      <c r="M73" s="16">
        <f t="shared" si="11"/>
        <v>147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147</v>
      </c>
      <c r="R73" s="17"/>
    </row>
    <row r="74" spans="1:19">
      <c r="A74" s="8" t="s">
        <v>116</v>
      </c>
      <c r="B74" s="15">
        <f>'[1]15'!B76</f>
        <v>290</v>
      </c>
      <c r="C74" s="16">
        <f>'[1]15'!C76</f>
        <v>0</v>
      </c>
      <c r="D74" s="16">
        <f>'[1]15'!D76</f>
        <v>0</v>
      </c>
      <c r="E74" s="16">
        <f>'[1]15'!E76</f>
        <v>0</v>
      </c>
      <c r="F74" s="15">
        <f t="shared" si="17"/>
        <v>290</v>
      </c>
      <c r="G74" s="15">
        <f>'[1]15'!H76</f>
        <v>147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147</v>
      </c>
      <c r="L74" s="18">
        <f>frq!C74</f>
        <v>1</v>
      </c>
      <c r="M74" s="16">
        <f t="shared" si="11"/>
        <v>147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147</v>
      </c>
      <c r="R74" s="17"/>
    </row>
    <row r="75" spans="1:19">
      <c r="A75" s="8" t="s">
        <v>117</v>
      </c>
      <c r="B75" s="15">
        <f>'[1]15'!B77</f>
        <v>290</v>
      </c>
      <c r="C75" s="16">
        <f>'[1]15'!C77</f>
        <v>0</v>
      </c>
      <c r="D75" s="16">
        <f>'[1]15'!D77</f>
        <v>0</v>
      </c>
      <c r="E75" s="16">
        <f>'[1]15'!E77</f>
        <v>0</v>
      </c>
      <c r="F75" s="15">
        <f t="shared" si="17"/>
        <v>290</v>
      </c>
      <c r="G75" s="15">
        <f>'[1]15'!H77</f>
        <v>147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147</v>
      </c>
      <c r="L75" s="18">
        <f>frq!C75</f>
        <v>1</v>
      </c>
      <c r="M75" s="16">
        <f t="shared" si="11"/>
        <v>147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147</v>
      </c>
      <c r="R75" s="17"/>
    </row>
    <row r="76" spans="1:19">
      <c r="A76" s="8" t="s">
        <v>118</v>
      </c>
      <c r="B76" s="15">
        <f>'[1]15'!B78</f>
        <v>290</v>
      </c>
      <c r="C76" s="16">
        <f>'[1]15'!C78</f>
        <v>0</v>
      </c>
      <c r="D76" s="16">
        <f>'[1]15'!D78</f>
        <v>0</v>
      </c>
      <c r="E76" s="16">
        <f>'[1]15'!E78</f>
        <v>0</v>
      </c>
      <c r="F76" s="15">
        <f t="shared" si="17"/>
        <v>290</v>
      </c>
      <c r="G76" s="15">
        <f>'[1]15'!H78</f>
        <v>147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147</v>
      </c>
      <c r="L76" s="18">
        <f>frq!C76</f>
        <v>1</v>
      </c>
      <c r="M76" s="16">
        <f t="shared" si="11"/>
        <v>147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147</v>
      </c>
      <c r="R76" s="17"/>
    </row>
    <row r="77" spans="1:19">
      <c r="A77" s="8" t="s">
        <v>119</v>
      </c>
      <c r="B77" s="15">
        <f>'[1]15'!B79</f>
        <v>290</v>
      </c>
      <c r="C77" s="16">
        <f>'[1]15'!C79</f>
        <v>0</v>
      </c>
      <c r="D77" s="16">
        <f>'[1]15'!D79</f>
        <v>0</v>
      </c>
      <c r="E77" s="16">
        <f>'[1]15'!E79</f>
        <v>0</v>
      </c>
      <c r="F77" s="15">
        <f t="shared" si="17"/>
        <v>290</v>
      </c>
      <c r="G77" s="15">
        <f>'[1]15'!H79</f>
        <v>147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147</v>
      </c>
      <c r="L77" s="18">
        <f>frq!C77</f>
        <v>1</v>
      </c>
      <c r="M77" s="16">
        <f t="shared" si="11"/>
        <v>147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147</v>
      </c>
      <c r="R77" s="17"/>
    </row>
    <row r="78" spans="1:19">
      <c r="A78" s="8" t="s">
        <v>120</v>
      </c>
      <c r="B78" s="15">
        <f>'[1]15'!B80</f>
        <v>290</v>
      </c>
      <c r="C78" s="16">
        <f>'[1]15'!C80</f>
        <v>0</v>
      </c>
      <c r="D78" s="16">
        <f>'[1]15'!D80</f>
        <v>0</v>
      </c>
      <c r="E78" s="16">
        <f>'[1]15'!E80</f>
        <v>0</v>
      </c>
      <c r="F78" s="15">
        <f t="shared" si="17"/>
        <v>290</v>
      </c>
      <c r="G78" s="15">
        <f>'[1]15'!H80</f>
        <v>147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147</v>
      </c>
      <c r="L78" s="18">
        <f>frq!C78</f>
        <v>1</v>
      </c>
      <c r="M78" s="16">
        <f t="shared" si="11"/>
        <v>147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147</v>
      </c>
      <c r="R78" s="17"/>
    </row>
    <row r="79" spans="1:19">
      <c r="A79" s="8" t="s">
        <v>121</v>
      </c>
      <c r="B79" s="15">
        <f>'[1]15'!B81</f>
        <v>290</v>
      </c>
      <c r="C79" s="16">
        <f>'[1]15'!C81</f>
        <v>0</v>
      </c>
      <c r="D79" s="16">
        <f>'[1]15'!D81</f>
        <v>0</v>
      </c>
      <c r="E79" s="16">
        <f>'[1]15'!E81</f>
        <v>0</v>
      </c>
      <c r="F79" s="15">
        <f t="shared" si="17"/>
        <v>290</v>
      </c>
      <c r="G79" s="15">
        <f>'[1]15'!H81</f>
        <v>147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147</v>
      </c>
      <c r="L79" s="18">
        <f>frq!C79</f>
        <v>1</v>
      </c>
      <c r="M79" s="16">
        <f t="shared" si="11"/>
        <v>147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147</v>
      </c>
      <c r="R79" s="17"/>
    </row>
    <row r="80" spans="1:19">
      <c r="A80" s="8" t="s">
        <v>122</v>
      </c>
      <c r="B80" s="15">
        <f>'[1]15'!B82</f>
        <v>290</v>
      </c>
      <c r="C80" s="16">
        <f>'[1]15'!C82</f>
        <v>0</v>
      </c>
      <c r="D80" s="16">
        <f>'[1]15'!D82</f>
        <v>0</v>
      </c>
      <c r="E80" s="16">
        <f>'[1]15'!E82</f>
        <v>0</v>
      </c>
      <c r="F80" s="15">
        <f t="shared" si="17"/>
        <v>290</v>
      </c>
      <c r="G80" s="15">
        <f>'[1]15'!H82</f>
        <v>147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147</v>
      </c>
      <c r="L80" s="18">
        <f>frq!C80</f>
        <v>1</v>
      </c>
      <c r="M80" s="16">
        <f t="shared" si="11"/>
        <v>147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147</v>
      </c>
      <c r="R80" s="17"/>
    </row>
    <row r="81" spans="1:18">
      <c r="A81" s="8" t="s">
        <v>123</v>
      </c>
      <c r="B81" s="15">
        <f>'[1]15'!B83</f>
        <v>290</v>
      </c>
      <c r="C81" s="16">
        <f>'[1]15'!C83</f>
        <v>0</v>
      </c>
      <c r="D81" s="16">
        <f>'[1]15'!D83</f>
        <v>0</v>
      </c>
      <c r="E81" s="16">
        <f>'[1]15'!E83</f>
        <v>0</v>
      </c>
      <c r="F81" s="15">
        <f t="shared" si="17"/>
        <v>290</v>
      </c>
      <c r="G81" s="15">
        <f>'[1]15'!H83</f>
        <v>147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147</v>
      </c>
      <c r="L81" s="18">
        <f>frq!C81</f>
        <v>1</v>
      </c>
      <c r="M81" s="16">
        <f t="shared" si="11"/>
        <v>147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147</v>
      </c>
      <c r="R81" s="17"/>
    </row>
    <row r="82" spans="1:18">
      <c r="A82" s="8" t="s">
        <v>124</v>
      </c>
      <c r="B82" s="15">
        <f>'[1]15'!B84</f>
        <v>290</v>
      </c>
      <c r="C82" s="16">
        <f>'[1]15'!C84</f>
        <v>0</v>
      </c>
      <c r="D82" s="16">
        <f>'[1]15'!D84</f>
        <v>0</v>
      </c>
      <c r="E82" s="16">
        <f>'[1]15'!E84</f>
        <v>0</v>
      </c>
      <c r="F82" s="15">
        <f t="shared" si="17"/>
        <v>290</v>
      </c>
      <c r="G82" s="15">
        <f>'[1]15'!H84</f>
        <v>147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147</v>
      </c>
      <c r="L82" s="18">
        <f>frq!C82</f>
        <v>1</v>
      </c>
      <c r="M82" s="16">
        <f t="shared" si="11"/>
        <v>147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147</v>
      </c>
      <c r="R82" s="17"/>
    </row>
    <row r="83" spans="1:18">
      <c r="A83" s="8" t="s">
        <v>125</v>
      </c>
      <c r="B83" s="15">
        <f>'[1]15'!B85</f>
        <v>290</v>
      </c>
      <c r="C83" s="16">
        <f>'[1]15'!C85</f>
        <v>0</v>
      </c>
      <c r="D83" s="16">
        <f>'[1]15'!D85</f>
        <v>0</v>
      </c>
      <c r="E83" s="16">
        <f>'[1]15'!E85</f>
        <v>0</v>
      </c>
      <c r="F83" s="15">
        <f t="shared" si="17"/>
        <v>290</v>
      </c>
      <c r="G83" s="15">
        <f>'[1]15'!H85</f>
        <v>150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'[1]15'!B86</f>
        <v>290</v>
      </c>
      <c r="C84" s="16">
        <f>'[1]15'!C86</f>
        <v>0</v>
      </c>
      <c r="D84" s="16">
        <f>'[1]15'!D86</f>
        <v>0</v>
      </c>
      <c r="E84" s="16">
        <f>'[1]15'!E86</f>
        <v>0</v>
      </c>
      <c r="F84" s="15">
        <f t="shared" si="17"/>
        <v>290</v>
      </c>
      <c r="G84" s="15">
        <f>'[1]15'!H86</f>
        <v>150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'[1]15'!B87</f>
        <v>240</v>
      </c>
      <c r="C85" s="16">
        <f>'[1]15'!C87</f>
        <v>50</v>
      </c>
      <c r="D85" s="16">
        <f>'[1]15'!D87</f>
        <v>0</v>
      </c>
      <c r="E85" s="16">
        <f>'[1]15'!E87</f>
        <v>0</v>
      </c>
      <c r="F85" s="15">
        <f t="shared" si="17"/>
        <v>290</v>
      </c>
      <c r="G85" s="15">
        <f>'[1]15'!H87</f>
        <v>150</v>
      </c>
      <c r="H85" s="16">
        <f>'[1]15'!I87</f>
        <v>50</v>
      </c>
      <c r="I85" s="16">
        <f>'[1]15'!J87</f>
        <v>0</v>
      </c>
      <c r="J85" s="16">
        <f>'[1]15'!K87</f>
        <v>0</v>
      </c>
      <c r="K85" s="15">
        <f t="shared" si="15"/>
        <v>200</v>
      </c>
      <c r="L85" s="18">
        <f>frq!C85</f>
        <v>1</v>
      </c>
      <c r="M85" s="16">
        <f t="shared" si="11"/>
        <v>150</v>
      </c>
      <c r="N85" s="16">
        <f t="shared" si="12"/>
        <v>50</v>
      </c>
      <c r="O85" s="16">
        <f t="shared" si="13"/>
        <v>0</v>
      </c>
      <c r="P85" s="16">
        <f t="shared" si="14"/>
        <v>0</v>
      </c>
      <c r="Q85" s="17">
        <f t="shared" si="16"/>
        <v>200</v>
      </c>
      <c r="R85" s="17"/>
    </row>
    <row r="86" spans="1:18">
      <c r="A86" s="8" t="s">
        <v>128</v>
      </c>
      <c r="B86" s="15">
        <f>'[1]15'!B88</f>
        <v>200</v>
      </c>
      <c r="C86" s="16">
        <f>'[1]15'!C88</f>
        <v>90</v>
      </c>
      <c r="D86" s="16">
        <f>'[1]15'!D88</f>
        <v>0</v>
      </c>
      <c r="E86" s="16">
        <f>'[1]15'!E88</f>
        <v>0</v>
      </c>
      <c r="F86" s="15">
        <f t="shared" si="17"/>
        <v>290</v>
      </c>
      <c r="G86" s="15">
        <f>'[1]15'!H88</f>
        <v>150</v>
      </c>
      <c r="H86" s="16">
        <f>'[1]15'!I88</f>
        <v>90</v>
      </c>
      <c r="I86" s="16">
        <f>'[1]15'!J88</f>
        <v>0</v>
      </c>
      <c r="J86" s="16">
        <f>'[1]15'!K88</f>
        <v>0</v>
      </c>
      <c r="K86" s="15">
        <f t="shared" si="15"/>
        <v>240</v>
      </c>
      <c r="L86" s="18">
        <f>frq!C86</f>
        <v>1</v>
      </c>
      <c r="M86" s="16">
        <f t="shared" si="11"/>
        <v>150</v>
      </c>
      <c r="N86" s="16">
        <f t="shared" si="12"/>
        <v>90</v>
      </c>
      <c r="O86" s="16">
        <f t="shared" si="13"/>
        <v>0</v>
      </c>
      <c r="P86" s="16">
        <f t="shared" si="14"/>
        <v>0</v>
      </c>
      <c r="Q86" s="17">
        <f t="shared" si="16"/>
        <v>240</v>
      </c>
      <c r="R86" s="17"/>
    </row>
    <row r="87" spans="1:18">
      <c r="A87" s="8" t="s">
        <v>129</v>
      </c>
      <c r="B87" s="15">
        <f>'[1]15'!B89</f>
        <v>200</v>
      </c>
      <c r="C87" s="16">
        <f>'[1]15'!C89</f>
        <v>90</v>
      </c>
      <c r="D87" s="16">
        <f>'[1]15'!D89</f>
        <v>0</v>
      </c>
      <c r="E87" s="16">
        <f>'[1]15'!E89</f>
        <v>0</v>
      </c>
      <c r="F87" s="15">
        <f t="shared" si="17"/>
        <v>290</v>
      </c>
      <c r="G87" s="15">
        <f>'[1]15'!H89</f>
        <v>150</v>
      </c>
      <c r="H87" s="16">
        <f>'[1]15'!I89</f>
        <v>90</v>
      </c>
      <c r="I87" s="16">
        <f>'[1]15'!J89</f>
        <v>0</v>
      </c>
      <c r="J87" s="16">
        <f>'[1]15'!K89</f>
        <v>0</v>
      </c>
      <c r="K87" s="15">
        <f t="shared" si="15"/>
        <v>240</v>
      </c>
      <c r="L87" s="18">
        <f>frq!C87</f>
        <v>1</v>
      </c>
      <c r="M87" s="16">
        <f t="shared" si="11"/>
        <v>150</v>
      </c>
      <c r="N87" s="16">
        <f t="shared" si="12"/>
        <v>90</v>
      </c>
      <c r="O87" s="16">
        <f t="shared" si="13"/>
        <v>0</v>
      </c>
      <c r="P87" s="16">
        <f t="shared" si="14"/>
        <v>0</v>
      </c>
      <c r="Q87" s="17">
        <f t="shared" si="16"/>
        <v>240</v>
      </c>
      <c r="R87" s="17"/>
    </row>
    <row r="88" spans="1:18">
      <c r="A88" s="8" t="s">
        <v>130</v>
      </c>
      <c r="B88" s="15">
        <f>'[1]15'!B90</f>
        <v>200</v>
      </c>
      <c r="C88" s="16">
        <f>'[1]15'!C90</f>
        <v>90</v>
      </c>
      <c r="D88" s="16">
        <f>'[1]15'!D90</f>
        <v>0</v>
      </c>
      <c r="E88" s="16">
        <f>'[1]15'!E90</f>
        <v>0</v>
      </c>
      <c r="F88" s="15">
        <f t="shared" si="17"/>
        <v>290</v>
      </c>
      <c r="G88" s="15">
        <f>'[1]15'!H90</f>
        <v>150</v>
      </c>
      <c r="H88" s="16">
        <f>'[1]15'!I90</f>
        <v>90</v>
      </c>
      <c r="I88" s="16">
        <f>'[1]15'!J90</f>
        <v>0</v>
      </c>
      <c r="J88" s="16">
        <f>'[1]15'!K90</f>
        <v>0</v>
      </c>
      <c r="K88" s="15">
        <f t="shared" si="15"/>
        <v>240</v>
      </c>
      <c r="L88" s="18">
        <f>frq!C88</f>
        <v>1</v>
      </c>
      <c r="M88" s="16">
        <f t="shared" si="11"/>
        <v>150</v>
      </c>
      <c r="N88" s="16">
        <f t="shared" si="12"/>
        <v>90</v>
      </c>
      <c r="O88" s="16">
        <f t="shared" si="13"/>
        <v>0</v>
      </c>
      <c r="P88" s="16">
        <f t="shared" si="14"/>
        <v>0</v>
      </c>
      <c r="Q88" s="17">
        <f t="shared" si="16"/>
        <v>240</v>
      </c>
      <c r="R88" s="17"/>
    </row>
    <row r="89" spans="1:18">
      <c r="A89" s="8" t="s">
        <v>131</v>
      </c>
      <c r="B89" s="15">
        <f>'[1]15'!B91</f>
        <v>200</v>
      </c>
      <c r="C89" s="16">
        <f>'[1]15'!C91</f>
        <v>90</v>
      </c>
      <c r="D89" s="16">
        <f>'[1]15'!D91</f>
        <v>0</v>
      </c>
      <c r="E89" s="16">
        <f>'[1]15'!E91</f>
        <v>0</v>
      </c>
      <c r="F89" s="15">
        <f t="shared" si="17"/>
        <v>290</v>
      </c>
      <c r="G89" s="15">
        <f>'[1]15'!H91</f>
        <v>150</v>
      </c>
      <c r="H89" s="16">
        <f>'[1]15'!I91</f>
        <v>90</v>
      </c>
      <c r="I89" s="16">
        <f>'[1]15'!J91</f>
        <v>0</v>
      </c>
      <c r="J89" s="16">
        <f>'[1]15'!K91</f>
        <v>0</v>
      </c>
      <c r="K89" s="15">
        <f t="shared" si="15"/>
        <v>240</v>
      </c>
      <c r="L89" s="18">
        <f>frq!C89</f>
        <v>1</v>
      </c>
      <c r="M89" s="16">
        <f t="shared" si="11"/>
        <v>150</v>
      </c>
      <c r="N89" s="16">
        <f t="shared" si="12"/>
        <v>90</v>
      </c>
      <c r="O89" s="16">
        <f t="shared" si="13"/>
        <v>0</v>
      </c>
      <c r="P89" s="16">
        <f t="shared" si="14"/>
        <v>0</v>
      </c>
      <c r="Q89" s="17">
        <f t="shared" si="16"/>
        <v>240</v>
      </c>
      <c r="R89" s="17"/>
    </row>
    <row r="90" spans="1:18">
      <c r="A90" s="8" t="s">
        <v>132</v>
      </c>
      <c r="B90" s="15">
        <f>'[1]15'!B92</f>
        <v>200</v>
      </c>
      <c r="C90" s="16">
        <f>'[1]15'!C92</f>
        <v>90</v>
      </c>
      <c r="D90" s="16">
        <f>'[1]15'!D92</f>
        <v>0</v>
      </c>
      <c r="E90" s="16">
        <f>'[1]15'!E92</f>
        <v>0</v>
      </c>
      <c r="F90" s="15">
        <f t="shared" si="17"/>
        <v>290</v>
      </c>
      <c r="G90" s="15">
        <f>'[1]15'!H92</f>
        <v>150</v>
      </c>
      <c r="H90" s="16">
        <f>'[1]15'!I92</f>
        <v>90</v>
      </c>
      <c r="I90" s="16">
        <f>'[1]15'!J92</f>
        <v>0</v>
      </c>
      <c r="J90" s="16">
        <f>'[1]15'!K92</f>
        <v>0</v>
      </c>
      <c r="K90" s="15">
        <f t="shared" si="15"/>
        <v>240</v>
      </c>
      <c r="L90" s="18">
        <f>frq!C90</f>
        <v>1</v>
      </c>
      <c r="M90" s="16">
        <f t="shared" si="11"/>
        <v>150</v>
      </c>
      <c r="N90" s="16">
        <f t="shared" si="12"/>
        <v>90</v>
      </c>
      <c r="O90" s="16">
        <f t="shared" si="13"/>
        <v>0</v>
      </c>
      <c r="P90" s="16">
        <f t="shared" si="14"/>
        <v>0</v>
      </c>
      <c r="Q90" s="17">
        <f t="shared" si="16"/>
        <v>240</v>
      </c>
      <c r="R90" s="17"/>
    </row>
    <row r="91" spans="1:18">
      <c r="A91" s="8" t="s">
        <v>133</v>
      </c>
      <c r="B91" s="15">
        <f>'[1]15'!B93</f>
        <v>200</v>
      </c>
      <c r="C91" s="16">
        <f>'[1]15'!C93</f>
        <v>90</v>
      </c>
      <c r="D91" s="16">
        <f>'[1]15'!D93</f>
        <v>0</v>
      </c>
      <c r="E91" s="16">
        <f>'[1]15'!E93</f>
        <v>0</v>
      </c>
      <c r="F91" s="15">
        <f t="shared" si="17"/>
        <v>290</v>
      </c>
      <c r="G91" s="15">
        <f>'[1]15'!H93</f>
        <v>150</v>
      </c>
      <c r="H91" s="16">
        <f>'[1]15'!I93</f>
        <v>90</v>
      </c>
      <c r="I91" s="16">
        <f>'[1]15'!J93</f>
        <v>0</v>
      </c>
      <c r="J91" s="16">
        <f>'[1]15'!K93</f>
        <v>0</v>
      </c>
      <c r="K91" s="15">
        <f t="shared" si="15"/>
        <v>240</v>
      </c>
      <c r="L91" s="18">
        <f>frq!C91</f>
        <v>1</v>
      </c>
      <c r="M91" s="16">
        <f t="shared" si="11"/>
        <v>150</v>
      </c>
      <c r="N91" s="16">
        <f t="shared" si="12"/>
        <v>90</v>
      </c>
      <c r="O91" s="16">
        <f t="shared" si="13"/>
        <v>0</v>
      </c>
      <c r="P91" s="16">
        <f t="shared" si="14"/>
        <v>0</v>
      </c>
      <c r="Q91" s="17">
        <f t="shared" si="16"/>
        <v>240</v>
      </c>
      <c r="R91" s="17"/>
    </row>
    <row r="92" spans="1:18">
      <c r="A92" s="8" t="s">
        <v>134</v>
      </c>
      <c r="B92" s="15">
        <f>'[1]15'!B94</f>
        <v>200</v>
      </c>
      <c r="C92" s="16">
        <f>'[1]15'!C94</f>
        <v>90</v>
      </c>
      <c r="D92" s="16">
        <f>'[1]15'!D94</f>
        <v>0</v>
      </c>
      <c r="E92" s="16">
        <f>'[1]15'!E94</f>
        <v>0</v>
      </c>
      <c r="F92" s="15">
        <f t="shared" si="17"/>
        <v>290</v>
      </c>
      <c r="G92" s="15">
        <f>'[1]15'!H94</f>
        <v>150</v>
      </c>
      <c r="H92" s="16">
        <f>'[1]15'!I94</f>
        <v>90</v>
      </c>
      <c r="I92" s="16">
        <f>'[1]15'!J94</f>
        <v>0</v>
      </c>
      <c r="J92" s="16">
        <f>'[1]15'!K94</f>
        <v>0</v>
      </c>
      <c r="K92" s="15">
        <f t="shared" si="15"/>
        <v>240</v>
      </c>
      <c r="L92" s="18">
        <f>frq!C92</f>
        <v>1</v>
      </c>
      <c r="M92" s="16">
        <f t="shared" si="11"/>
        <v>150</v>
      </c>
      <c r="N92" s="16">
        <f t="shared" si="12"/>
        <v>90</v>
      </c>
      <c r="O92" s="16">
        <f t="shared" si="13"/>
        <v>0</v>
      </c>
      <c r="P92" s="16">
        <f t="shared" si="14"/>
        <v>0</v>
      </c>
      <c r="Q92" s="17">
        <f t="shared" si="16"/>
        <v>240</v>
      </c>
      <c r="R92" s="17"/>
    </row>
    <row r="93" spans="1:18">
      <c r="A93" s="8" t="s">
        <v>135</v>
      </c>
      <c r="B93" s="15">
        <f>'[1]15'!B95</f>
        <v>200</v>
      </c>
      <c r="C93" s="16">
        <f>'[1]15'!C95</f>
        <v>90</v>
      </c>
      <c r="D93" s="16">
        <f>'[1]15'!D95</f>
        <v>0</v>
      </c>
      <c r="E93" s="16">
        <f>'[1]15'!E95</f>
        <v>0</v>
      </c>
      <c r="F93" s="15">
        <f t="shared" si="17"/>
        <v>290</v>
      </c>
      <c r="G93" s="15">
        <f>'[1]15'!H95</f>
        <v>150</v>
      </c>
      <c r="H93" s="16">
        <f>'[1]15'!I95</f>
        <v>90</v>
      </c>
      <c r="I93" s="16">
        <f>'[1]15'!J95</f>
        <v>0</v>
      </c>
      <c r="J93" s="16">
        <f>'[1]15'!K95</f>
        <v>0</v>
      </c>
      <c r="K93" s="15">
        <f t="shared" si="15"/>
        <v>240</v>
      </c>
      <c r="L93" s="18">
        <f>frq!C93</f>
        <v>1</v>
      </c>
      <c r="M93" s="16">
        <f t="shared" si="11"/>
        <v>150</v>
      </c>
      <c r="N93" s="16">
        <f t="shared" si="12"/>
        <v>90</v>
      </c>
      <c r="O93" s="16">
        <f t="shared" si="13"/>
        <v>0</v>
      </c>
      <c r="P93" s="16">
        <f t="shared" si="14"/>
        <v>0</v>
      </c>
      <c r="Q93" s="17">
        <f t="shared" si="16"/>
        <v>240</v>
      </c>
      <c r="R93" s="17"/>
    </row>
    <row r="94" spans="1:18">
      <c r="A94" s="8" t="s">
        <v>136</v>
      </c>
      <c r="B94" s="15">
        <f>'[1]15'!B96</f>
        <v>200</v>
      </c>
      <c r="C94" s="16">
        <f>'[1]15'!C96</f>
        <v>90</v>
      </c>
      <c r="D94" s="16">
        <f>'[1]15'!D96</f>
        <v>0</v>
      </c>
      <c r="E94" s="16">
        <f>'[1]15'!E96</f>
        <v>0</v>
      </c>
      <c r="F94" s="15">
        <f t="shared" si="17"/>
        <v>290</v>
      </c>
      <c r="G94" s="15">
        <f>'[1]15'!H96</f>
        <v>150</v>
      </c>
      <c r="H94" s="16">
        <f>'[1]15'!I96</f>
        <v>90</v>
      </c>
      <c r="I94" s="16">
        <f>'[1]15'!J96</f>
        <v>0</v>
      </c>
      <c r="J94" s="16">
        <f>'[1]15'!K96</f>
        <v>0</v>
      </c>
      <c r="K94" s="15">
        <f t="shared" si="15"/>
        <v>240</v>
      </c>
      <c r="L94" s="18">
        <f>frq!C94</f>
        <v>1</v>
      </c>
      <c r="M94" s="16">
        <f t="shared" si="11"/>
        <v>150</v>
      </c>
      <c r="N94" s="16">
        <f t="shared" si="12"/>
        <v>90</v>
      </c>
      <c r="O94" s="16">
        <f t="shared" si="13"/>
        <v>0</v>
      </c>
      <c r="P94" s="16">
        <f t="shared" si="14"/>
        <v>0</v>
      </c>
      <c r="Q94" s="17">
        <f t="shared" si="16"/>
        <v>240</v>
      </c>
      <c r="R94" s="17"/>
    </row>
    <row r="95" spans="1:18">
      <c r="A95" s="8" t="s">
        <v>137</v>
      </c>
      <c r="B95" s="15">
        <f>'[1]15'!B97</f>
        <v>200</v>
      </c>
      <c r="C95" s="16">
        <f>'[1]15'!C97</f>
        <v>90</v>
      </c>
      <c r="D95" s="16">
        <f>'[1]15'!D97</f>
        <v>0</v>
      </c>
      <c r="E95" s="16">
        <f>'[1]15'!E97</f>
        <v>0</v>
      </c>
      <c r="F95" s="15">
        <f t="shared" si="17"/>
        <v>290</v>
      </c>
      <c r="G95" s="15">
        <f>'[1]15'!H97</f>
        <v>150</v>
      </c>
      <c r="H95" s="16">
        <f>'[1]15'!I97</f>
        <v>90</v>
      </c>
      <c r="I95" s="16">
        <f>'[1]15'!J97</f>
        <v>0</v>
      </c>
      <c r="J95" s="16">
        <f>'[1]15'!K97</f>
        <v>0</v>
      </c>
      <c r="K95" s="15">
        <f t="shared" si="15"/>
        <v>240</v>
      </c>
      <c r="L95" s="18">
        <f>frq!C95</f>
        <v>1</v>
      </c>
      <c r="M95" s="16">
        <f t="shared" si="11"/>
        <v>150</v>
      </c>
      <c r="N95" s="16">
        <f t="shared" si="12"/>
        <v>90</v>
      </c>
      <c r="O95" s="16">
        <f t="shared" si="13"/>
        <v>0</v>
      </c>
      <c r="P95" s="16">
        <f t="shared" si="14"/>
        <v>0</v>
      </c>
      <c r="Q95" s="17">
        <f t="shared" si="16"/>
        <v>240</v>
      </c>
      <c r="R95" s="17"/>
    </row>
    <row r="96" spans="1:18">
      <c r="A96" s="8" t="s">
        <v>138</v>
      </c>
      <c r="B96" s="15">
        <f>'[1]15'!B98</f>
        <v>200</v>
      </c>
      <c r="C96" s="16">
        <f>'[1]15'!C98</f>
        <v>90</v>
      </c>
      <c r="D96" s="16">
        <f>'[1]15'!D98</f>
        <v>0</v>
      </c>
      <c r="E96" s="16">
        <f>'[1]15'!E98</f>
        <v>0</v>
      </c>
      <c r="F96" s="15">
        <f t="shared" si="17"/>
        <v>290</v>
      </c>
      <c r="G96" s="15">
        <f>'[1]15'!H98</f>
        <v>150</v>
      </c>
      <c r="H96" s="16">
        <f>'[1]15'!I98</f>
        <v>90</v>
      </c>
      <c r="I96" s="16">
        <f>'[1]15'!J98</f>
        <v>0</v>
      </c>
      <c r="J96" s="16">
        <f>'[1]15'!K98</f>
        <v>0</v>
      </c>
      <c r="K96" s="15">
        <f t="shared" si="15"/>
        <v>240</v>
      </c>
      <c r="L96" s="18">
        <f>frq!C96</f>
        <v>1</v>
      </c>
      <c r="M96" s="16">
        <f t="shared" si="11"/>
        <v>150</v>
      </c>
      <c r="N96" s="16">
        <f t="shared" si="12"/>
        <v>90</v>
      </c>
      <c r="O96" s="16">
        <f t="shared" si="13"/>
        <v>0</v>
      </c>
      <c r="P96" s="16">
        <f t="shared" si="14"/>
        <v>0</v>
      </c>
      <c r="Q96" s="17">
        <f t="shared" si="16"/>
        <v>240</v>
      </c>
      <c r="R96" s="17"/>
    </row>
    <row r="97" spans="1:18">
      <c r="A97" s="8" t="s">
        <v>139</v>
      </c>
      <c r="B97" s="15">
        <f>'[1]15'!B99</f>
        <v>200</v>
      </c>
      <c r="C97" s="16">
        <f>'[1]15'!C99</f>
        <v>90</v>
      </c>
      <c r="D97" s="16">
        <f>'[1]15'!D99</f>
        <v>0</v>
      </c>
      <c r="E97" s="16">
        <f>'[1]15'!E99</f>
        <v>0</v>
      </c>
      <c r="F97" s="15">
        <f t="shared" si="17"/>
        <v>290</v>
      </c>
      <c r="G97" s="15">
        <f>'[1]15'!H99</f>
        <v>150</v>
      </c>
      <c r="H97" s="16">
        <f>'[1]15'!I99</f>
        <v>90</v>
      </c>
      <c r="I97" s="16">
        <f>'[1]15'!J99</f>
        <v>0</v>
      </c>
      <c r="J97" s="16">
        <f>'[1]15'!K99</f>
        <v>0</v>
      </c>
      <c r="K97" s="15">
        <f t="shared" si="15"/>
        <v>240</v>
      </c>
      <c r="L97" s="18">
        <f>frq!C97</f>
        <v>1</v>
      </c>
      <c r="M97" s="16">
        <f t="shared" si="11"/>
        <v>150</v>
      </c>
      <c r="N97" s="16">
        <f t="shared" si="12"/>
        <v>90</v>
      </c>
      <c r="O97" s="16">
        <f t="shared" si="13"/>
        <v>0</v>
      </c>
      <c r="P97" s="16">
        <f t="shared" si="14"/>
        <v>0</v>
      </c>
      <c r="Q97" s="17">
        <f t="shared" si="16"/>
        <v>240</v>
      </c>
      <c r="R97" s="17"/>
    </row>
    <row r="98" spans="1:18">
      <c r="A98" s="8" t="s">
        <v>140</v>
      </c>
      <c r="B98" s="15">
        <f>'[1]15'!B100</f>
        <v>200</v>
      </c>
      <c r="C98" s="16">
        <f>'[1]15'!C100</f>
        <v>90</v>
      </c>
      <c r="D98" s="16">
        <f>'[1]15'!D100</f>
        <v>0</v>
      </c>
      <c r="E98" s="16">
        <f>'[1]15'!E100</f>
        <v>0</v>
      </c>
      <c r="F98" s="15">
        <f t="shared" si="17"/>
        <v>290</v>
      </c>
      <c r="G98" s="15">
        <f>'[1]15'!H100</f>
        <v>150</v>
      </c>
      <c r="H98" s="16">
        <f>'[1]15'!I100</f>
        <v>90</v>
      </c>
      <c r="I98" s="16">
        <f>'[1]15'!J100</f>
        <v>0</v>
      </c>
      <c r="J98" s="16">
        <f>'[1]15'!K100</f>
        <v>0</v>
      </c>
      <c r="K98" s="15">
        <f t="shared" si="15"/>
        <v>240</v>
      </c>
      <c r="L98" s="18">
        <f>frq!C98</f>
        <v>1</v>
      </c>
      <c r="M98" s="16">
        <f t="shared" si="11"/>
        <v>150</v>
      </c>
      <c r="N98" s="16">
        <f t="shared" si="12"/>
        <v>90</v>
      </c>
      <c r="O98" s="16">
        <f t="shared" si="13"/>
        <v>0</v>
      </c>
      <c r="P98" s="16">
        <f t="shared" si="14"/>
        <v>0</v>
      </c>
      <c r="Q98" s="17">
        <f t="shared" si="16"/>
        <v>240</v>
      </c>
      <c r="R98" s="17"/>
    </row>
    <row r="99" spans="1:18">
      <c r="A99" s="8" t="s">
        <v>171</v>
      </c>
      <c r="B99" s="15">
        <f t="shared" ref="B99:R99" si="18">SUM(B3:B98)/4000</f>
        <v>6.6550000000000002</v>
      </c>
      <c r="C99" s="15">
        <f t="shared" si="18"/>
        <v>0.30499999999999999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3.5884999999999998</v>
      </c>
      <c r="H99" s="15">
        <f t="shared" si="18"/>
        <v>0.30499999999999999</v>
      </c>
      <c r="I99" s="15">
        <f t="shared" si="18"/>
        <v>0</v>
      </c>
      <c r="J99" s="15">
        <f t="shared" si="18"/>
        <v>0</v>
      </c>
      <c r="K99" s="15">
        <f t="shared" si="18"/>
        <v>3.8935</v>
      </c>
      <c r="L99" s="15">
        <f t="shared" si="18"/>
        <v>2.4E-2</v>
      </c>
      <c r="M99" s="15">
        <f t="shared" si="18"/>
        <v>3.5884999999999998</v>
      </c>
      <c r="N99" s="15">
        <f t="shared" si="18"/>
        <v>0.30499999999999999</v>
      </c>
      <c r="O99" s="15">
        <f t="shared" si="18"/>
        <v>0</v>
      </c>
      <c r="P99" s="15">
        <f t="shared" si="18"/>
        <v>0</v>
      </c>
      <c r="Q99" s="15">
        <f t="shared" si="18"/>
        <v>3.8935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45488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'[2]15'!B5</f>
        <v>80</v>
      </c>
      <c r="C3" s="200">
        <f>'[2]15'!C5</f>
        <v>0</v>
      </c>
      <c r="D3" s="200">
        <f>'[2]15'!D5</f>
        <v>0</v>
      </c>
      <c r="E3" s="200">
        <f>'[2]15'!E5</f>
        <v>0</v>
      </c>
      <c r="F3" s="15">
        <f>SUM(B3:E3)</f>
        <v>80</v>
      </c>
      <c r="G3" s="199">
        <f>'[2]15'!H5</f>
        <v>0</v>
      </c>
      <c r="H3" s="200">
        <f>'[2]15'!I5</f>
        <v>0</v>
      </c>
      <c r="I3" s="200">
        <f>'[2]15'!J5</f>
        <v>0</v>
      </c>
      <c r="J3" s="200">
        <f>'[2]15'!K5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199">
        <f>'[2]15'!B6</f>
        <v>80</v>
      </c>
      <c r="C4" s="200">
        <f>'[2]15'!C6</f>
        <v>0</v>
      </c>
      <c r="D4" s="200">
        <f>'[2]15'!D6</f>
        <v>0</v>
      </c>
      <c r="E4" s="200">
        <f>'[2]15'!E6</f>
        <v>0</v>
      </c>
      <c r="F4" s="15">
        <f>SUM(B4:E4)</f>
        <v>80</v>
      </c>
      <c r="G4" s="199">
        <f>'[2]15'!H6</f>
        <v>0</v>
      </c>
      <c r="H4" s="200">
        <f>'[2]15'!I6</f>
        <v>0</v>
      </c>
      <c r="I4" s="200">
        <f>'[2]15'!J6</f>
        <v>0</v>
      </c>
      <c r="J4" s="200">
        <f>'[2]15'!K6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  <c r="S4" s="18"/>
    </row>
    <row r="5" spans="1:19">
      <c r="A5" s="8" t="s">
        <v>47</v>
      </c>
      <c r="B5" s="199">
        <f>'[2]15'!B7</f>
        <v>80</v>
      </c>
      <c r="C5" s="200">
        <f>'[2]15'!C7</f>
        <v>0</v>
      </c>
      <c r="D5" s="200">
        <f>'[2]15'!D7</f>
        <v>0</v>
      </c>
      <c r="E5" s="200">
        <f>'[2]15'!E7</f>
        <v>0</v>
      </c>
      <c r="F5" s="15">
        <f t="shared" ref="F5:F68" si="6">SUM(B5:E5)</f>
        <v>80</v>
      </c>
      <c r="G5" s="199">
        <f>'[2]15'!H7</f>
        <v>0</v>
      </c>
      <c r="H5" s="200">
        <f>'[2]15'!I7</f>
        <v>0</v>
      </c>
      <c r="I5" s="200">
        <f>'[2]15'!J7</f>
        <v>0</v>
      </c>
      <c r="J5" s="200">
        <f>'[2]15'!K7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  <c r="S5" s="18"/>
    </row>
    <row r="6" spans="1:19">
      <c r="A6" s="8" t="s">
        <v>48</v>
      </c>
      <c r="B6" s="199">
        <f>'[2]15'!B8</f>
        <v>80</v>
      </c>
      <c r="C6" s="200">
        <f>'[2]15'!C8</f>
        <v>0</v>
      </c>
      <c r="D6" s="200">
        <f>'[2]15'!D8</f>
        <v>0</v>
      </c>
      <c r="E6" s="200">
        <f>'[2]15'!E8</f>
        <v>0</v>
      </c>
      <c r="F6" s="15">
        <f t="shared" si="6"/>
        <v>80</v>
      </c>
      <c r="G6" s="199">
        <f>'[2]15'!H8</f>
        <v>0</v>
      </c>
      <c r="H6" s="200">
        <f>'[2]15'!I8</f>
        <v>0</v>
      </c>
      <c r="I6" s="200">
        <f>'[2]15'!J8</f>
        <v>0</v>
      </c>
      <c r="J6" s="200">
        <f>'[2]15'!K8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  <c r="S6" s="18"/>
    </row>
    <row r="7" spans="1:19">
      <c r="A7" s="8" t="s">
        <v>49</v>
      </c>
      <c r="B7" s="199">
        <f>'[2]15'!B9</f>
        <v>80</v>
      </c>
      <c r="C7" s="200">
        <f>'[2]15'!C9</f>
        <v>0</v>
      </c>
      <c r="D7" s="200">
        <f>'[2]15'!D9</f>
        <v>0</v>
      </c>
      <c r="E7" s="200">
        <f>'[2]15'!E9</f>
        <v>0</v>
      </c>
      <c r="F7" s="15">
        <f t="shared" si="6"/>
        <v>80</v>
      </c>
      <c r="G7" s="199">
        <f>'[2]15'!H9</f>
        <v>0</v>
      </c>
      <c r="H7" s="200">
        <f>'[2]15'!I9</f>
        <v>0</v>
      </c>
      <c r="I7" s="200">
        <f>'[2]15'!J9</f>
        <v>0</v>
      </c>
      <c r="J7" s="200">
        <f>'[2]15'!K9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  <c r="S7" s="18"/>
    </row>
    <row r="8" spans="1:19">
      <c r="A8" s="8" t="s">
        <v>50</v>
      </c>
      <c r="B8" s="199">
        <f>'[2]15'!B10</f>
        <v>80</v>
      </c>
      <c r="C8" s="200">
        <f>'[2]15'!C10</f>
        <v>0</v>
      </c>
      <c r="D8" s="200">
        <f>'[2]15'!D10</f>
        <v>0</v>
      </c>
      <c r="E8" s="200">
        <f>'[2]15'!E10</f>
        <v>0</v>
      </c>
      <c r="F8" s="15">
        <f t="shared" si="6"/>
        <v>80</v>
      </c>
      <c r="G8" s="199">
        <f>'[2]15'!H10</f>
        <v>0</v>
      </c>
      <c r="H8" s="200">
        <f>'[2]15'!I10</f>
        <v>0</v>
      </c>
      <c r="I8" s="200">
        <f>'[2]15'!J10</f>
        <v>0</v>
      </c>
      <c r="J8" s="200">
        <f>'[2]15'!K10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  <c r="S8" s="18"/>
    </row>
    <row r="9" spans="1:19">
      <c r="A9" s="8" t="s">
        <v>51</v>
      </c>
      <c r="B9" s="199">
        <f>'[2]15'!B11</f>
        <v>80</v>
      </c>
      <c r="C9" s="200">
        <f>'[2]15'!C11</f>
        <v>0</v>
      </c>
      <c r="D9" s="200">
        <f>'[2]15'!D11</f>
        <v>0</v>
      </c>
      <c r="E9" s="200">
        <f>'[2]15'!E11</f>
        <v>0</v>
      </c>
      <c r="F9" s="15">
        <f t="shared" si="6"/>
        <v>80</v>
      </c>
      <c r="G9" s="199">
        <f>'[2]15'!H11</f>
        <v>0</v>
      </c>
      <c r="H9" s="200">
        <f>'[2]15'!I11</f>
        <v>0</v>
      </c>
      <c r="I9" s="200">
        <f>'[2]15'!J11</f>
        <v>0</v>
      </c>
      <c r="J9" s="200">
        <f>'[2]15'!K11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  <c r="S9" s="18"/>
    </row>
    <row r="10" spans="1:19">
      <c r="A10" s="8" t="s">
        <v>52</v>
      </c>
      <c r="B10" s="199">
        <f>'[2]15'!B12</f>
        <v>80</v>
      </c>
      <c r="C10" s="200">
        <f>'[2]15'!C12</f>
        <v>0</v>
      </c>
      <c r="D10" s="200">
        <f>'[2]15'!D12</f>
        <v>0</v>
      </c>
      <c r="E10" s="200">
        <f>'[2]15'!E12</f>
        <v>0</v>
      </c>
      <c r="F10" s="15">
        <f t="shared" si="6"/>
        <v>80</v>
      </c>
      <c r="G10" s="199">
        <f>'[2]15'!H12</f>
        <v>0</v>
      </c>
      <c r="H10" s="200">
        <f>'[2]15'!I12</f>
        <v>0</v>
      </c>
      <c r="I10" s="200">
        <f>'[2]15'!J12</f>
        <v>0</v>
      </c>
      <c r="J10" s="200">
        <f>'[2]15'!K12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  <c r="S10" s="18"/>
    </row>
    <row r="11" spans="1:19">
      <c r="A11" s="8" t="s">
        <v>53</v>
      </c>
      <c r="B11" s="199">
        <f>'[2]15'!B13</f>
        <v>80</v>
      </c>
      <c r="C11" s="200">
        <f>'[2]15'!C13</f>
        <v>0</v>
      </c>
      <c r="D11" s="200">
        <f>'[2]15'!D13</f>
        <v>0</v>
      </c>
      <c r="E11" s="200">
        <f>'[2]15'!E13</f>
        <v>0</v>
      </c>
      <c r="F11" s="15">
        <f t="shared" si="6"/>
        <v>80</v>
      </c>
      <c r="G11" s="199">
        <f>'[2]15'!H13</f>
        <v>0</v>
      </c>
      <c r="H11" s="200">
        <f>'[2]15'!I13</f>
        <v>0</v>
      </c>
      <c r="I11" s="200">
        <f>'[2]15'!J13</f>
        <v>0</v>
      </c>
      <c r="J11" s="200">
        <f>'[2]15'!K13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  <c r="S11" s="18"/>
    </row>
    <row r="12" spans="1:19">
      <c r="A12" s="8" t="s">
        <v>54</v>
      </c>
      <c r="B12" s="199">
        <f>'[2]15'!B14</f>
        <v>80</v>
      </c>
      <c r="C12" s="200">
        <f>'[2]15'!C14</f>
        <v>0</v>
      </c>
      <c r="D12" s="200">
        <f>'[2]15'!D14</f>
        <v>0</v>
      </c>
      <c r="E12" s="200">
        <f>'[2]15'!E14</f>
        <v>0</v>
      </c>
      <c r="F12" s="15">
        <f t="shared" si="6"/>
        <v>80</v>
      </c>
      <c r="G12" s="199">
        <f>'[2]15'!H14</f>
        <v>0</v>
      </c>
      <c r="H12" s="200">
        <f>'[2]15'!I14</f>
        <v>0</v>
      </c>
      <c r="I12" s="200">
        <f>'[2]15'!J14</f>
        <v>0</v>
      </c>
      <c r="J12" s="200">
        <f>'[2]15'!K14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  <c r="S12" s="18"/>
    </row>
    <row r="13" spans="1:19">
      <c r="A13" s="8" t="s">
        <v>55</v>
      </c>
      <c r="B13" s="199">
        <f>'[2]15'!B15</f>
        <v>80</v>
      </c>
      <c r="C13" s="200">
        <f>'[2]15'!C15</f>
        <v>0</v>
      </c>
      <c r="D13" s="200">
        <f>'[2]15'!D15</f>
        <v>0</v>
      </c>
      <c r="E13" s="200">
        <f>'[2]15'!E15</f>
        <v>0</v>
      </c>
      <c r="F13" s="15">
        <f t="shared" si="6"/>
        <v>80</v>
      </c>
      <c r="G13" s="199">
        <f>'[2]15'!H15</f>
        <v>0</v>
      </c>
      <c r="H13" s="200">
        <f>'[2]15'!I15</f>
        <v>0</v>
      </c>
      <c r="I13" s="200">
        <f>'[2]15'!J15</f>
        <v>0</v>
      </c>
      <c r="J13" s="200">
        <f>'[2]15'!K15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  <c r="S13" s="18"/>
    </row>
    <row r="14" spans="1:19">
      <c r="A14" s="8" t="s">
        <v>56</v>
      </c>
      <c r="B14" s="199">
        <f>'[2]15'!B16</f>
        <v>80</v>
      </c>
      <c r="C14" s="200">
        <f>'[2]15'!C16</f>
        <v>0</v>
      </c>
      <c r="D14" s="200">
        <f>'[2]15'!D16</f>
        <v>0</v>
      </c>
      <c r="E14" s="200">
        <f>'[2]15'!E16</f>
        <v>0</v>
      </c>
      <c r="F14" s="15">
        <f t="shared" si="6"/>
        <v>80</v>
      </c>
      <c r="G14" s="199">
        <f>'[2]15'!H16</f>
        <v>0</v>
      </c>
      <c r="H14" s="200">
        <f>'[2]15'!I16</f>
        <v>0</v>
      </c>
      <c r="I14" s="200">
        <f>'[2]15'!J16</f>
        <v>0</v>
      </c>
      <c r="J14" s="200">
        <f>'[2]15'!K16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  <c r="S14" s="18"/>
    </row>
    <row r="15" spans="1:19">
      <c r="A15" s="8" t="s">
        <v>57</v>
      </c>
      <c r="B15" s="199">
        <f>'[2]15'!B17</f>
        <v>80</v>
      </c>
      <c r="C15" s="200">
        <f>'[2]15'!C17</f>
        <v>0</v>
      </c>
      <c r="D15" s="200">
        <f>'[2]15'!D17</f>
        <v>0</v>
      </c>
      <c r="E15" s="200">
        <f>'[2]15'!E17</f>
        <v>0</v>
      </c>
      <c r="F15" s="15">
        <f t="shared" si="6"/>
        <v>80</v>
      </c>
      <c r="G15" s="199">
        <f>'[2]15'!H17</f>
        <v>0</v>
      </c>
      <c r="H15" s="200">
        <f>'[2]15'!I17</f>
        <v>0</v>
      </c>
      <c r="I15" s="200">
        <f>'[2]15'!J17</f>
        <v>0</v>
      </c>
      <c r="J15" s="200">
        <f>'[2]15'!K17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199">
        <f>'[2]15'!B18</f>
        <v>80</v>
      </c>
      <c r="C16" s="200">
        <f>'[2]15'!C18</f>
        <v>0</v>
      </c>
      <c r="D16" s="200">
        <f>'[2]15'!D18</f>
        <v>0</v>
      </c>
      <c r="E16" s="200">
        <f>'[2]15'!E18</f>
        <v>0</v>
      </c>
      <c r="F16" s="15">
        <f t="shared" si="6"/>
        <v>80</v>
      </c>
      <c r="G16" s="199">
        <f>'[2]15'!H18</f>
        <v>0</v>
      </c>
      <c r="H16" s="200">
        <f>'[2]15'!I18</f>
        <v>0</v>
      </c>
      <c r="I16" s="200">
        <f>'[2]15'!J18</f>
        <v>0</v>
      </c>
      <c r="J16" s="200">
        <f>'[2]15'!K18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  <c r="S16" s="18"/>
    </row>
    <row r="17" spans="1:19">
      <c r="A17" s="8" t="s">
        <v>59</v>
      </c>
      <c r="B17" s="199">
        <f>'[2]15'!B19</f>
        <v>80</v>
      </c>
      <c r="C17" s="200">
        <f>'[2]15'!C19</f>
        <v>0</v>
      </c>
      <c r="D17" s="200">
        <f>'[2]15'!D19</f>
        <v>0</v>
      </c>
      <c r="E17" s="200">
        <f>'[2]15'!E19</f>
        <v>0</v>
      </c>
      <c r="F17" s="15">
        <f t="shared" si="6"/>
        <v>80</v>
      </c>
      <c r="G17" s="199">
        <f>'[2]15'!H19</f>
        <v>0</v>
      </c>
      <c r="H17" s="200">
        <f>'[2]15'!I19</f>
        <v>0</v>
      </c>
      <c r="I17" s="200">
        <f>'[2]15'!J19</f>
        <v>0</v>
      </c>
      <c r="J17" s="200">
        <f>'[2]15'!K19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199">
        <f>'[2]15'!B20</f>
        <v>80</v>
      </c>
      <c r="C18" s="200">
        <f>'[2]15'!C20</f>
        <v>0</v>
      </c>
      <c r="D18" s="200">
        <f>'[2]15'!D20</f>
        <v>0</v>
      </c>
      <c r="E18" s="200">
        <f>'[2]15'!E20</f>
        <v>0</v>
      </c>
      <c r="F18" s="15">
        <f t="shared" si="6"/>
        <v>80</v>
      </c>
      <c r="G18" s="199">
        <f>'[2]15'!H20</f>
        <v>0</v>
      </c>
      <c r="H18" s="200">
        <f>'[2]15'!I20</f>
        <v>0</v>
      </c>
      <c r="I18" s="200">
        <f>'[2]15'!J20</f>
        <v>0</v>
      </c>
      <c r="J18" s="200">
        <f>'[2]15'!K20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199">
        <f>'[2]15'!B21</f>
        <v>80</v>
      </c>
      <c r="C19" s="200">
        <f>'[2]15'!C21</f>
        <v>0</v>
      </c>
      <c r="D19" s="200">
        <f>'[2]15'!D21</f>
        <v>0</v>
      </c>
      <c r="E19" s="200">
        <f>'[2]15'!E21</f>
        <v>0</v>
      </c>
      <c r="F19" s="15">
        <f t="shared" si="6"/>
        <v>80</v>
      </c>
      <c r="G19" s="199">
        <f>'[2]15'!H21</f>
        <v>0</v>
      </c>
      <c r="H19" s="200">
        <f>'[2]15'!I21</f>
        <v>0</v>
      </c>
      <c r="I19" s="200">
        <f>'[2]15'!J21</f>
        <v>0</v>
      </c>
      <c r="J19" s="200">
        <f>'[2]15'!K21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199">
        <f>'[2]15'!B22</f>
        <v>80</v>
      </c>
      <c r="C20" s="200">
        <f>'[2]15'!C22</f>
        <v>0</v>
      </c>
      <c r="D20" s="200">
        <f>'[2]15'!D22</f>
        <v>0</v>
      </c>
      <c r="E20" s="200">
        <f>'[2]15'!E22</f>
        <v>0</v>
      </c>
      <c r="F20" s="15">
        <f t="shared" si="6"/>
        <v>80</v>
      </c>
      <c r="G20" s="199">
        <f>'[2]15'!H22</f>
        <v>0</v>
      </c>
      <c r="H20" s="200">
        <f>'[2]15'!I22</f>
        <v>0</v>
      </c>
      <c r="I20" s="200">
        <f>'[2]15'!J22</f>
        <v>0</v>
      </c>
      <c r="J20" s="200">
        <f>'[2]15'!K22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199">
        <f>'[2]15'!B23</f>
        <v>80</v>
      </c>
      <c r="C21" s="200">
        <f>'[2]15'!C23</f>
        <v>0</v>
      </c>
      <c r="D21" s="200">
        <f>'[2]15'!D23</f>
        <v>0</v>
      </c>
      <c r="E21" s="200">
        <f>'[2]15'!E23</f>
        <v>0</v>
      </c>
      <c r="F21" s="15">
        <f t="shared" si="6"/>
        <v>80</v>
      </c>
      <c r="G21" s="199">
        <f>'[2]15'!H23</f>
        <v>0</v>
      </c>
      <c r="H21" s="200">
        <f>'[2]15'!I23</f>
        <v>0</v>
      </c>
      <c r="I21" s="200">
        <f>'[2]15'!J23</f>
        <v>0</v>
      </c>
      <c r="J21" s="200">
        <f>'[2]15'!K23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199">
        <f>'[2]15'!B24</f>
        <v>80</v>
      </c>
      <c r="C22" s="200">
        <f>'[2]15'!C24</f>
        <v>0</v>
      </c>
      <c r="D22" s="200">
        <f>'[2]15'!D24</f>
        <v>0</v>
      </c>
      <c r="E22" s="200">
        <f>'[2]15'!E24</f>
        <v>0</v>
      </c>
      <c r="F22" s="15">
        <f t="shared" si="6"/>
        <v>80</v>
      </c>
      <c r="G22" s="199">
        <f>'[2]15'!H24</f>
        <v>0</v>
      </c>
      <c r="H22" s="200">
        <f>'[2]15'!I24</f>
        <v>0</v>
      </c>
      <c r="I22" s="200">
        <f>'[2]15'!J24</f>
        <v>0</v>
      </c>
      <c r="J22" s="200">
        <f>'[2]15'!K24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199">
        <f>'[2]15'!B25</f>
        <v>80</v>
      </c>
      <c r="C23" s="200">
        <f>'[2]15'!C25</f>
        <v>0</v>
      </c>
      <c r="D23" s="200">
        <f>'[2]15'!D25</f>
        <v>0</v>
      </c>
      <c r="E23" s="200">
        <f>'[2]15'!E25</f>
        <v>0</v>
      </c>
      <c r="F23" s="15">
        <f t="shared" si="6"/>
        <v>80</v>
      </c>
      <c r="G23" s="199">
        <f>'[2]15'!H25</f>
        <v>0</v>
      </c>
      <c r="H23" s="200">
        <f>'[2]15'!I25</f>
        <v>0</v>
      </c>
      <c r="I23" s="200">
        <f>'[2]15'!J25</f>
        <v>0</v>
      </c>
      <c r="J23" s="200">
        <f>'[2]15'!K25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199">
        <f>'[2]15'!B26</f>
        <v>80</v>
      </c>
      <c r="C24" s="200">
        <f>'[2]15'!C26</f>
        <v>0</v>
      </c>
      <c r="D24" s="200">
        <f>'[2]15'!D26</f>
        <v>0</v>
      </c>
      <c r="E24" s="200">
        <f>'[2]15'!E26</f>
        <v>0</v>
      </c>
      <c r="F24" s="15">
        <f t="shared" si="6"/>
        <v>80</v>
      </c>
      <c r="G24" s="199">
        <f>'[2]15'!H26</f>
        <v>0</v>
      </c>
      <c r="H24" s="200">
        <f>'[2]15'!I26</f>
        <v>0</v>
      </c>
      <c r="I24" s="200">
        <f>'[2]15'!J26</f>
        <v>0</v>
      </c>
      <c r="J24" s="200">
        <f>'[2]15'!K26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199">
        <f>'[2]15'!B27</f>
        <v>80</v>
      </c>
      <c r="C25" s="200">
        <f>'[2]15'!C27</f>
        <v>0</v>
      </c>
      <c r="D25" s="200">
        <f>'[2]15'!D27</f>
        <v>0</v>
      </c>
      <c r="E25" s="200">
        <f>'[2]15'!E27</f>
        <v>0</v>
      </c>
      <c r="F25" s="15">
        <f t="shared" si="6"/>
        <v>80</v>
      </c>
      <c r="G25" s="199">
        <f>'[2]15'!H27</f>
        <v>0</v>
      </c>
      <c r="H25" s="200">
        <f>'[2]15'!I27</f>
        <v>0</v>
      </c>
      <c r="I25" s="200">
        <f>'[2]15'!J27</f>
        <v>0</v>
      </c>
      <c r="J25" s="200">
        <f>'[2]15'!K27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199">
        <f>'[2]15'!B28</f>
        <v>80</v>
      </c>
      <c r="C26" s="200">
        <f>'[2]15'!C28</f>
        <v>0</v>
      </c>
      <c r="D26" s="200">
        <f>'[2]15'!D28</f>
        <v>0</v>
      </c>
      <c r="E26" s="200">
        <f>'[2]15'!E28</f>
        <v>0</v>
      </c>
      <c r="F26" s="15">
        <f t="shared" si="6"/>
        <v>80</v>
      </c>
      <c r="G26" s="199">
        <f>'[2]15'!H28</f>
        <v>0</v>
      </c>
      <c r="H26" s="200">
        <f>'[2]15'!I28</f>
        <v>0</v>
      </c>
      <c r="I26" s="200">
        <f>'[2]15'!J28</f>
        <v>0</v>
      </c>
      <c r="J26" s="200">
        <f>'[2]15'!K28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199">
        <f>'[2]15'!B29</f>
        <v>80</v>
      </c>
      <c r="C27" s="200">
        <f>'[2]15'!C29</f>
        <v>0</v>
      </c>
      <c r="D27" s="200">
        <f>'[2]15'!D29</f>
        <v>0</v>
      </c>
      <c r="E27" s="200">
        <f>'[2]15'!E29</f>
        <v>0</v>
      </c>
      <c r="F27" s="15">
        <f t="shared" si="6"/>
        <v>80</v>
      </c>
      <c r="G27" s="199">
        <f>'[2]15'!H29</f>
        <v>0</v>
      </c>
      <c r="H27" s="200">
        <f>'[2]15'!I29</f>
        <v>0</v>
      </c>
      <c r="I27" s="200">
        <f>'[2]15'!J29</f>
        <v>0</v>
      </c>
      <c r="J27" s="200">
        <f>'[2]15'!K29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199">
        <f>'[2]15'!B30</f>
        <v>80</v>
      </c>
      <c r="C28" s="200">
        <f>'[2]15'!C30</f>
        <v>0</v>
      </c>
      <c r="D28" s="200">
        <f>'[2]15'!D30</f>
        <v>0</v>
      </c>
      <c r="E28" s="200">
        <f>'[2]15'!E30</f>
        <v>0</v>
      </c>
      <c r="F28" s="15">
        <f t="shared" si="6"/>
        <v>80</v>
      </c>
      <c r="G28" s="199">
        <f>'[2]15'!H30</f>
        <v>0</v>
      </c>
      <c r="H28" s="200">
        <f>'[2]15'!I30</f>
        <v>0</v>
      </c>
      <c r="I28" s="200">
        <f>'[2]15'!J30</f>
        <v>0</v>
      </c>
      <c r="J28" s="200">
        <f>'[2]15'!K30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199">
        <f>'[2]15'!B31</f>
        <v>80</v>
      </c>
      <c r="C29" s="200">
        <f>'[2]15'!C31</f>
        <v>0</v>
      </c>
      <c r="D29" s="200">
        <f>'[2]15'!D31</f>
        <v>0</v>
      </c>
      <c r="E29" s="200">
        <f>'[2]15'!E31</f>
        <v>0</v>
      </c>
      <c r="F29" s="15">
        <f t="shared" si="6"/>
        <v>80</v>
      </c>
      <c r="G29" s="199">
        <f>'[2]15'!H31</f>
        <v>0</v>
      </c>
      <c r="H29" s="200">
        <f>'[2]15'!I31</f>
        <v>0</v>
      </c>
      <c r="I29" s="200">
        <f>'[2]15'!J31</f>
        <v>0</v>
      </c>
      <c r="J29" s="200">
        <f>'[2]15'!K31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199">
        <f>'[2]15'!B32</f>
        <v>80</v>
      </c>
      <c r="C30" s="200">
        <f>'[2]15'!C32</f>
        <v>0</v>
      </c>
      <c r="D30" s="200">
        <f>'[2]15'!D32</f>
        <v>0</v>
      </c>
      <c r="E30" s="200">
        <f>'[2]15'!E32</f>
        <v>0</v>
      </c>
      <c r="F30" s="15">
        <f t="shared" si="6"/>
        <v>80</v>
      </c>
      <c r="G30" s="199">
        <f>'[2]15'!H32</f>
        <v>0</v>
      </c>
      <c r="H30" s="200">
        <f>'[2]15'!I32</f>
        <v>0</v>
      </c>
      <c r="I30" s="200">
        <f>'[2]15'!J32</f>
        <v>0</v>
      </c>
      <c r="J30" s="200">
        <f>'[2]15'!K32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199">
        <f>'[2]15'!B33</f>
        <v>80</v>
      </c>
      <c r="C31" s="200">
        <f>'[2]15'!C33</f>
        <v>0</v>
      </c>
      <c r="D31" s="200">
        <f>'[2]15'!D33</f>
        <v>0</v>
      </c>
      <c r="E31" s="200">
        <f>'[2]15'!E33</f>
        <v>0</v>
      </c>
      <c r="F31" s="15">
        <f t="shared" si="6"/>
        <v>80</v>
      </c>
      <c r="G31" s="199">
        <f>'[2]15'!H33</f>
        <v>0</v>
      </c>
      <c r="H31" s="200">
        <f>'[2]15'!I33</f>
        <v>0</v>
      </c>
      <c r="I31" s="200">
        <f>'[2]15'!J33</f>
        <v>0</v>
      </c>
      <c r="J31" s="200">
        <f>'[2]15'!K33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199">
        <f>'[2]15'!B34</f>
        <v>80</v>
      </c>
      <c r="C32" s="200">
        <f>'[2]15'!C34</f>
        <v>0</v>
      </c>
      <c r="D32" s="200">
        <f>'[2]15'!D34</f>
        <v>0</v>
      </c>
      <c r="E32" s="200">
        <f>'[2]15'!E34</f>
        <v>0</v>
      </c>
      <c r="F32" s="15">
        <f t="shared" si="6"/>
        <v>80</v>
      </c>
      <c r="G32" s="199">
        <f>'[2]15'!H34</f>
        <v>0</v>
      </c>
      <c r="H32" s="200">
        <f>'[2]15'!I34</f>
        <v>0</v>
      </c>
      <c r="I32" s="200">
        <f>'[2]15'!J34</f>
        <v>0</v>
      </c>
      <c r="J32" s="200">
        <f>'[2]15'!K34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199">
        <f>'[2]15'!B35</f>
        <v>80</v>
      </c>
      <c r="C33" s="200">
        <f>'[2]15'!C35</f>
        <v>0</v>
      </c>
      <c r="D33" s="200">
        <f>'[2]15'!D35</f>
        <v>0</v>
      </c>
      <c r="E33" s="200">
        <f>'[2]15'!E35</f>
        <v>0</v>
      </c>
      <c r="F33" s="15">
        <f t="shared" si="6"/>
        <v>80</v>
      </c>
      <c r="G33" s="199">
        <f>'[2]15'!H35</f>
        <v>0</v>
      </c>
      <c r="H33" s="200">
        <f>'[2]15'!I35</f>
        <v>0</v>
      </c>
      <c r="I33" s="200">
        <f>'[2]15'!J35</f>
        <v>0</v>
      </c>
      <c r="J33" s="200">
        <f>'[2]15'!K35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  <c r="S33" s="18"/>
    </row>
    <row r="34" spans="1:19">
      <c r="A34" s="8" t="s">
        <v>76</v>
      </c>
      <c r="B34" s="199">
        <f>'[2]15'!B36</f>
        <v>80</v>
      </c>
      <c r="C34" s="200">
        <f>'[2]15'!C36</f>
        <v>0</v>
      </c>
      <c r="D34" s="200">
        <f>'[2]15'!D36</f>
        <v>0</v>
      </c>
      <c r="E34" s="200">
        <f>'[2]15'!E36</f>
        <v>0</v>
      </c>
      <c r="F34" s="15">
        <f t="shared" si="6"/>
        <v>80</v>
      </c>
      <c r="G34" s="199">
        <f>'[2]15'!H36</f>
        <v>0</v>
      </c>
      <c r="H34" s="200">
        <f>'[2]15'!I36</f>
        <v>0</v>
      </c>
      <c r="I34" s="200">
        <f>'[2]15'!J36</f>
        <v>0</v>
      </c>
      <c r="J34" s="200">
        <f>'[2]15'!K36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199">
        <f>'[2]15'!B37</f>
        <v>80</v>
      </c>
      <c r="C35" s="200">
        <f>'[2]15'!C37</f>
        <v>0</v>
      </c>
      <c r="D35" s="200">
        <f>'[2]15'!D37</f>
        <v>0</v>
      </c>
      <c r="E35" s="200">
        <f>'[2]15'!E37</f>
        <v>0</v>
      </c>
      <c r="F35" s="15">
        <f t="shared" si="6"/>
        <v>80</v>
      </c>
      <c r="G35" s="199">
        <f>'[2]15'!H37</f>
        <v>0</v>
      </c>
      <c r="H35" s="200">
        <f>'[2]15'!I37</f>
        <v>0</v>
      </c>
      <c r="I35" s="200">
        <f>'[2]15'!J37</f>
        <v>0</v>
      </c>
      <c r="J35" s="200">
        <f>'[2]15'!K37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  <c r="S35" s="18"/>
    </row>
    <row r="36" spans="1:19">
      <c r="A36" s="8" t="s">
        <v>78</v>
      </c>
      <c r="B36" s="199">
        <f>'[2]15'!B38</f>
        <v>80</v>
      </c>
      <c r="C36" s="200">
        <f>'[2]15'!C38</f>
        <v>0</v>
      </c>
      <c r="D36" s="200">
        <f>'[2]15'!D38</f>
        <v>0</v>
      </c>
      <c r="E36" s="200">
        <f>'[2]15'!E38</f>
        <v>0</v>
      </c>
      <c r="F36" s="15">
        <f t="shared" si="6"/>
        <v>80</v>
      </c>
      <c r="G36" s="199">
        <f>'[2]15'!H38</f>
        <v>0</v>
      </c>
      <c r="H36" s="200">
        <f>'[2]15'!I38</f>
        <v>0</v>
      </c>
      <c r="I36" s="200">
        <f>'[2]15'!J38</f>
        <v>0</v>
      </c>
      <c r="J36" s="200">
        <f>'[2]15'!K38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  <c r="S36" s="18"/>
    </row>
    <row r="37" spans="1:19">
      <c r="A37" s="8" t="s">
        <v>79</v>
      </c>
      <c r="B37" s="199">
        <f>'[2]15'!B39</f>
        <v>80</v>
      </c>
      <c r="C37" s="200">
        <f>'[2]15'!C39</f>
        <v>0</v>
      </c>
      <c r="D37" s="200">
        <f>'[2]15'!D39</f>
        <v>0</v>
      </c>
      <c r="E37" s="200">
        <f>'[2]15'!E39</f>
        <v>0</v>
      </c>
      <c r="F37" s="15">
        <f t="shared" si="6"/>
        <v>80</v>
      </c>
      <c r="G37" s="199">
        <f>'[2]15'!H39</f>
        <v>0</v>
      </c>
      <c r="H37" s="200">
        <f>'[2]15'!I39</f>
        <v>0</v>
      </c>
      <c r="I37" s="200">
        <f>'[2]15'!J39</f>
        <v>0</v>
      </c>
      <c r="J37" s="200">
        <f>'[2]15'!K39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  <c r="S37" s="18"/>
    </row>
    <row r="38" spans="1:19">
      <c r="A38" s="8" t="s">
        <v>80</v>
      </c>
      <c r="B38" s="199">
        <f>'[2]15'!B40</f>
        <v>80</v>
      </c>
      <c r="C38" s="200">
        <f>'[2]15'!C40</f>
        <v>0</v>
      </c>
      <c r="D38" s="200">
        <f>'[2]15'!D40</f>
        <v>0</v>
      </c>
      <c r="E38" s="200">
        <f>'[2]15'!E40</f>
        <v>0</v>
      </c>
      <c r="F38" s="15">
        <f t="shared" si="6"/>
        <v>80</v>
      </c>
      <c r="G38" s="199">
        <f>'[2]15'!H40</f>
        <v>0</v>
      </c>
      <c r="H38" s="200">
        <f>'[2]15'!I40</f>
        <v>0</v>
      </c>
      <c r="I38" s="200">
        <f>'[2]15'!J40</f>
        <v>0</v>
      </c>
      <c r="J38" s="200">
        <f>'[2]15'!K40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  <c r="S38" s="18"/>
    </row>
    <row r="39" spans="1:19">
      <c r="A39" s="8" t="s">
        <v>81</v>
      </c>
      <c r="B39" s="199">
        <f>'[2]15'!B41</f>
        <v>80</v>
      </c>
      <c r="C39" s="200">
        <f>'[2]15'!C41</f>
        <v>0</v>
      </c>
      <c r="D39" s="200">
        <f>'[2]15'!D41</f>
        <v>0</v>
      </c>
      <c r="E39" s="200">
        <f>'[2]15'!E41</f>
        <v>0</v>
      </c>
      <c r="F39" s="15">
        <f t="shared" si="6"/>
        <v>80</v>
      </c>
      <c r="G39" s="199">
        <f>'[2]15'!H41</f>
        <v>0</v>
      </c>
      <c r="H39" s="200">
        <f>'[2]15'!I41</f>
        <v>0</v>
      </c>
      <c r="I39" s="200">
        <f>'[2]15'!J41</f>
        <v>0</v>
      </c>
      <c r="J39" s="200">
        <f>'[2]15'!K41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  <c r="S39" s="18"/>
    </row>
    <row r="40" spans="1:19">
      <c r="A40" s="8" t="s">
        <v>82</v>
      </c>
      <c r="B40" s="199">
        <f>'[2]15'!B42</f>
        <v>80</v>
      </c>
      <c r="C40" s="200">
        <f>'[2]15'!C42</f>
        <v>0</v>
      </c>
      <c r="D40" s="200">
        <f>'[2]15'!D42</f>
        <v>0</v>
      </c>
      <c r="E40" s="200">
        <f>'[2]15'!E42</f>
        <v>0</v>
      </c>
      <c r="F40" s="15">
        <f t="shared" si="6"/>
        <v>80</v>
      </c>
      <c r="G40" s="199">
        <f>'[2]15'!H42</f>
        <v>0</v>
      </c>
      <c r="H40" s="200">
        <f>'[2]15'!I42</f>
        <v>0</v>
      </c>
      <c r="I40" s="200">
        <f>'[2]15'!J42</f>
        <v>0</v>
      </c>
      <c r="J40" s="200">
        <f>'[2]15'!K42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  <c r="S40" s="18"/>
    </row>
    <row r="41" spans="1:19">
      <c r="A41" s="8" t="s">
        <v>83</v>
      </c>
      <c r="B41" s="199">
        <f>'[2]15'!B43</f>
        <v>80</v>
      </c>
      <c r="C41" s="200">
        <f>'[2]15'!C43</f>
        <v>0</v>
      </c>
      <c r="D41" s="200">
        <f>'[2]15'!D43</f>
        <v>0</v>
      </c>
      <c r="E41" s="200">
        <f>'[2]15'!E43</f>
        <v>0</v>
      </c>
      <c r="F41" s="15">
        <f t="shared" si="6"/>
        <v>80</v>
      </c>
      <c r="G41" s="199">
        <f>'[2]15'!H43</f>
        <v>0</v>
      </c>
      <c r="H41" s="200">
        <f>'[2]15'!I43</f>
        <v>0</v>
      </c>
      <c r="I41" s="200">
        <f>'[2]15'!J43</f>
        <v>0</v>
      </c>
      <c r="J41" s="200">
        <f>'[2]15'!K43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  <c r="S41" s="18"/>
    </row>
    <row r="42" spans="1:19">
      <c r="A42" s="8" t="s">
        <v>84</v>
      </c>
      <c r="B42" s="199">
        <f>'[2]15'!B44</f>
        <v>80</v>
      </c>
      <c r="C42" s="200">
        <f>'[2]15'!C44</f>
        <v>0</v>
      </c>
      <c r="D42" s="200">
        <f>'[2]15'!D44</f>
        <v>0</v>
      </c>
      <c r="E42" s="200">
        <f>'[2]15'!E44</f>
        <v>0</v>
      </c>
      <c r="F42" s="15">
        <f t="shared" si="6"/>
        <v>80</v>
      </c>
      <c r="G42" s="199">
        <f>'[2]15'!H44</f>
        <v>0</v>
      </c>
      <c r="H42" s="200">
        <f>'[2]15'!I44</f>
        <v>0</v>
      </c>
      <c r="I42" s="200">
        <f>'[2]15'!J44</f>
        <v>0</v>
      </c>
      <c r="J42" s="200">
        <f>'[2]15'!K44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  <c r="S42" s="18"/>
    </row>
    <row r="43" spans="1:19">
      <c r="A43" s="8" t="s">
        <v>85</v>
      </c>
      <c r="B43" s="199">
        <f>'[2]15'!B45</f>
        <v>80</v>
      </c>
      <c r="C43" s="200">
        <f>'[2]15'!C45</f>
        <v>0</v>
      </c>
      <c r="D43" s="200">
        <f>'[2]15'!D45</f>
        <v>0</v>
      </c>
      <c r="E43" s="200">
        <f>'[2]15'!E45</f>
        <v>0</v>
      </c>
      <c r="F43" s="15">
        <f t="shared" si="6"/>
        <v>80</v>
      </c>
      <c r="G43" s="199">
        <f>'[2]15'!H45</f>
        <v>0</v>
      </c>
      <c r="H43" s="200">
        <f>'[2]15'!I45</f>
        <v>0</v>
      </c>
      <c r="I43" s="200">
        <f>'[2]15'!J45</f>
        <v>0</v>
      </c>
      <c r="J43" s="200">
        <f>'[2]15'!K45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  <c r="S43" s="18"/>
    </row>
    <row r="44" spans="1:19">
      <c r="A44" s="8" t="s">
        <v>86</v>
      </c>
      <c r="B44" s="199">
        <f>'[2]15'!B46</f>
        <v>80</v>
      </c>
      <c r="C44" s="200">
        <f>'[2]15'!C46</f>
        <v>0</v>
      </c>
      <c r="D44" s="200">
        <f>'[2]15'!D46</f>
        <v>0</v>
      </c>
      <c r="E44" s="200">
        <f>'[2]15'!E46</f>
        <v>0</v>
      </c>
      <c r="F44" s="15">
        <f t="shared" si="6"/>
        <v>80</v>
      </c>
      <c r="G44" s="199">
        <f>'[2]15'!H46</f>
        <v>0</v>
      </c>
      <c r="H44" s="200">
        <f>'[2]15'!I46</f>
        <v>0</v>
      </c>
      <c r="I44" s="200">
        <f>'[2]15'!J46</f>
        <v>0</v>
      </c>
      <c r="J44" s="200">
        <f>'[2]15'!K46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  <c r="S44" s="18"/>
    </row>
    <row r="45" spans="1:19">
      <c r="A45" s="8" t="s">
        <v>87</v>
      </c>
      <c r="B45" s="199">
        <f>'[2]15'!B47</f>
        <v>80</v>
      </c>
      <c r="C45" s="200">
        <f>'[2]15'!C47</f>
        <v>0</v>
      </c>
      <c r="D45" s="200">
        <f>'[2]15'!D47</f>
        <v>0</v>
      </c>
      <c r="E45" s="200">
        <f>'[2]15'!E47</f>
        <v>0</v>
      </c>
      <c r="F45" s="15">
        <f t="shared" si="6"/>
        <v>80</v>
      </c>
      <c r="G45" s="199">
        <f>'[2]15'!H47</f>
        <v>0</v>
      </c>
      <c r="H45" s="200">
        <f>'[2]15'!I47</f>
        <v>0</v>
      </c>
      <c r="I45" s="200">
        <f>'[2]15'!J47</f>
        <v>0</v>
      </c>
      <c r="J45" s="200">
        <f>'[2]15'!K47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  <c r="S45" s="18"/>
    </row>
    <row r="46" spans="1:19">
      <c r="A46" s="8" t="s">
        <v>88</v>
      </c>
      <c r="B46" s="199">
        <f>'[2]15'!B48</f>
        <v>80</v>
      </c>
      <c r="C46" s="200">
        <f>'[2]15'!C48</f>
        <v>0</v>
      </c>
      <c r="D46" s="200">
        <f>'[2]15'!D48</f>
        <v>0</v>
      </c>
      <c r="E46" s="200">
        <f>'[2]15'!E48</f>
        <v>0</v>
      </c>
      <c r="F46" s="15">
        <f t="shared" si="6"/>
        <v>80</v>
      </c>
      <c r="G46" s="199">
        <f>'[2]15'!H48</f>
        <v>0</v>
      </c>
      <c r="H46" s="200">
        <f>'[2]15'!I48</f>
        <v>0</v>
      </c>
      <c r="I46" s="200">
        <f>'[2]15'!J48</f>
        <v>0</v>
      </c>
      <c r="J46" s="200">
        <f>'[2]15'!K48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  <c r="S46" s="18"/>
    </row>
    <row r="47" spans="1:19">
      <c r="A47" s="8" t="s">
        <v>89</v>
      </c>
      <c r="B47" s="199">
        <f>'[2]15'!B49</f>
        <v>80</v>
      </c>
      <c r="C47" s="200">
        <f>'[2]15'!C49</f>
        <v>0</v>
      </c>
      <c r="D47" s="200">
        <f>'[2]15'!D49</f>
        <v>0</v>
      </c>
      <c r="E47" s="200">
        <f>'[2]15'!E49</f>
        <v>0</v>
      </c>
      <c r="F47" s="15">
        <f t="shared" si="6"/>
        <v>80</v>
      </c>
      <c r="G47" s="199">
        <f>'[2]15'!H49</f>
        <v>0</v>
      </c>
      <c r="H47" s="200">
        <f>'[2]15'!I49</f>
        <v>0</v>
      </c>
      <c r="I47" s="200">
        <f>'[2]15'!J49</f>
        <v>0</v>
      </c>
      <c r="J47" s="200">
        <f>'[2]15'!K49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  <c r="S47" s="18"/>
    </row>
    <row r="48" spans="1:19">
      <c r="A48" s="8" t="s">
        <v>90</v>
      </c>
      <c r="B48" s="199">
        <f>'[2]15'!B50</f>
        <v>80</v>
      </c>
      <c r="C48" s="200">
        <f>'[2]15'!C50</f>
        <v>0</v>
      </c>
      <c r="D48" s="200">
        <f>'[2]15'!D50</f>
        <v>0</v>
      </c>
      <c r="E48" s="200">
        <f>'[2]15'!E50</f>
        <v>0</v>
      </c>
      <c r="F48" s="15">
        <f t="shared" si="6"/>
        <v>80</v>
      </c>
      <c r="G48" s="199">
        <f>'[2]15'!H50</f>
        <v>0</v>
      </c>
      <c r="H48" s="200">
        <f>'[2]15'!I50</f>
        <v>0</v>
      </c>
      <c r="I48" s="200">
        <f>'[2]15'!J50</f>
        <v>0</v>
      </c>
      <c r="J48" s="200">
        <f>'[2]15'!K50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  <c r="S48" s="18"/>
    </row>
    <row r="49" spans="1:19">
      <c r="A49" s="8" t="s">
        <v>91</v>
      </c>
      <c r="B49" s="199">
        <f>'[2]15'!B51</f>
        <v>80</v>
      </c>
      <c r="C49" s="200">
        <f>'[2]15'!C51</f>
        <v>0</v>
      </c>
      <c r="D49" s="200">
        <f>'[2]15'!D51</f>
        <v>0</v>
      </c>
      <c r="E49" s="200">
        <f>'[2]15'!E51</f>
        <v>0</v>
      </c>
      <c r="F49" s="15">
        <f t="shared" si="6"/>
        <v>80</v>
      </c>
      <c r="G49" s="199">
        <f>'[2]15'!H51</f>
        <v>0</v>
      </c>
      <c r="H49" s="200">
        <f>'[2]15'!I51</f>
        <v>0</v>
      </c>
      <c r="I49" s="200">
        <f>'[2]15'!J51</f>
        <v>0</v>
      </c>
      <c r="J49" s="200">
        <f>'[2]15'!K51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  <c r="S49" s="18"/>
    </row>
    <row r="50" spans="1:19">
      <c r="A50" s="8" t="s">
        <v>92</v>
      </c>
      <c r="B50" s="199">
        <f>'[2]15'!B52</f>
        <v>80</v>
      </c>
      <c r="C50" s="200">
        <f>'[2]15'!C52</f>
        <v>0</v>
      </c>
      <c r="D50" s="200">
        <f>'[2]15'!D52</f>
        <v>0</v>
      </c>
      <c r="E50" s="200">
        <f>'[2]15'!E52</f>
        <v>0</v>
      </c>
      <c r="F50" s="15">
        <f t="shared" si="6"/>
        <v>80</v>
      </c>
      <c r="G50" s="199">
        <f>'[2]15'!H52</f>
        <v>0</v>
      </c>
      <c r="H50" s="200">
        <f>'[2]15'!I52</f>
        <v>0</v>
      </c>
      <c r="I50" s="200">
        <f>'[2]15'!J52</f>
        <v>0</v>
      </c>
      <c r="J50" s="200">
        <f>'[2]15'!K52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  <c r="S50" s="18"/>
    </row>
    <row r="51" spans="1:19">
      <c r="A51" s="8" t="s">
        <v>93</v>
      </c>
      <c r="B51" s="199">
        <f>'[2]15'!B53</f>
        <v>80</v>
      </c>
      <c r="C51" s="200">
        <f>'[2]15'!C53</f>
        <v>0</v>
      </c>
      <c r="D51" s="200">
        <f>'[2]15'!D53</f>
        <v>0</v>
      </c>
      <c r="E51" s="200">
        <f>'[2]15'!E53</f>
        <v>0</v>
      </c>
      <c r="F51" s="15">
        <f t="shared" si="6"/>
        <v>80</v>
      </c>
      <c r="G51" s="199">
        <f>'[2]15'!H53</f>
        <v>0</v>
      </c>
      <c r="H51" s="200">
        <f>'[2]15'!I53</f>
        <v>0</v>
      </c>
      <c r="I51" s="200">
        <f>'[2]15'!J53</f>
        <v>0</v>
      </c>
      <c r="J51" s="200">
        <f>'[2]15'!K53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  <c r="S51" s="18"/>
    </row>
    <row r="52" spans="1:19">
      <c r="A52" s="8" t="s">
        <v>94</v>
      </c>
      <c r="B52" s="199">
        <f>'[2]15'!B54</f>
        <v>80</v>
      </c>
      <c r="C52" s="200">
        <f>'[2]15'!C54</f>
        <v>0</v>
      </c>
      <c r="D52" s="200">
        <f>'[2]15'!D54</f>
        <v>0</v>
      </c>
      <c r="E52" s="200">
        <f>'[2]15'!E54</f>
        <v>0</v>
      </c>
      <c r="F52" s="15">
        <f t="shared" si="6"/>
        <v>80</v>
      </c>
      <c r="G52" s="199">
        <f>'[2]15'!H54</f>
        <v>0</v>
      </c>
      <c r="H52" s="200">
        <f>'[2]15'!I54</f>
        <v>0</v>
      </c>
      <c r="I52" s="200">
        <f>'[2]15'!J54</f>
        <v>0</v>
      </c>
      <c r="J52" s="200">
        <f>'[2]15'!K54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  <c r="S52" s="18"/>
    </row>
    <row r="53" spans="1:19">
      <c r="A53" s="8" t="s">
        <v>95</v>
      </c>
      <c r="B53" s="199">
        <f>'[2]15'!B55</f>
        <v>80</v>
      </c>
      <c r="C53" s="200">
        <f>'[2]15'!C55</f>
        <v>0</v>
      </c>
      <c r="D53" s="200">
        <f>'[2]15'!D55</f>
        <v>0</v>
      </c>
      <c r="E53" s="200">
        <f>'[2]15'!E55</f>
        <v>0</v>
      </c>
      <c r="F53" s="15">
        <f t="shared" si="6"/>
        <v>80</v>
      </c>
      <c r="G53" s="199">
        <f>'[2]15'!H55</f>
        <v>0</v>
      </c>
      <c r="H53" s="200">
        <f>'[2]15'!I55</f>
        <v>0</v>
      </c>
      <c r="I53" s="200">
        <f>'[2]15'!J55</f>
        <v>0</v>
      </c>
      <c r="J53" s="200">
        <f>'[2]15'!K55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  <c r="S53" s="18"/>
    </row>
    <row r="54" spans="1:19">
      <c r="A54" s="8" t="s">
        <v>96</v>
      </c>
      <c r="B54" s="199">
        <f>'[2]15'!B56</f>
        <v>80</v>
      </c>
      <c r="C54" s="200">
        <f>'[2]15'!C56</f>
        <v>0</v>
      </c>
      <c r="D54" s="200">
        <f>'[2]15'!D56</f>
        <v>0</v>
      </c>
      <c r="E54" s="200">
        <f>'[2]15'!E56</f>
        <v>0</v>
      </c>
      <c r="F54" s="15">
        <f t="shared" si="6"/>
        <v>80</v>
      </c>
      <c r="G54" s="199">
        <f>'[2]15'!H56</f>
        <v>0</v>
      </c>
      <c r="H54" s="200">
        <f>'[2]15'!I56</f>
        <v>0</v>
      </c>
      <c r="I54" s="200">
        <f>'[2]15'!J56</f>
        <v>0</v>
      </c>
      <c r="J54" s="200">
        <f>'[2]15'!K56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  <c r="S54" s="18"/>
    </row>
    <row r="55" spans="1:19">
      <c r="A55" s="8" t="s">
        <v>97</v>
      </c>
      <c r="B55" s="199">
        <f>'[2]15'!B57</f>
        <v>80</v>
      </c>
      <c r="C55" s="200">
        <f>'[2]15'!C57</f>
        <v>0</v>
      </c>
      <c r="D55" s="200">
        <f>'[2]15'!D57</f>
        <v>0</v>
      </c>
      <c r="E55" s="200">
        <f>'[2]15'!E57</f>
        <v>0</v>
      </c>
      <c r="F55" s="15">
        <f t="shared" si="6"/>
        <v>80</v>
      </c>
      <c r="G55" s="199">
        <f>'[2]15'!H57</f>
        <v>0</v>
      </c>
      <c r="H55" s="200">
        <f>'[2]15'!I57</f>
        <v>0</v>
      </c>
      <c r="I55" s="200">
        <f>'[2]15'!J57</f>
        <v>0</v>
      </c>
      <c r="J55" s="200">
        <f>'[2]15'!K57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  <c r="S55" s="18"/>
    </row>
    <row r="56" spans="1:19">
      <c r="A56" s="8" t="s">
        <v>98</v>
      </c>
      <c r="B56" s="199">
        <f>'[2]15'!B58</f>
        <v>80</v>
      </c>
      <c r="C56" s="200">
        <f>'[2]15'!C58</f>
        <v>0</v>
      </c>
      <c r="D56" s="200">
        <f>'[2]15'!D58</f>
        <v>0</v>
      </c>
      <c r="E56" s="200">
        <f>'[2]15'!E58</f>
        <v>0</v>
      </c>
      <c r="F56" s="15">
        <f t="shared" si="6"/>
        <v>80</v>
      </c>
      <c r="G56" s="199">
        <f>'[2]15'!H58</f>
        <v>0</v>
      </c>
      <c r="H56" s="200">
        <f>'[2]15'!I58</f>
        <v>0</v>
      </c>
      <c r="I56" s="200">
        <f>'[2]15'!J58</f>
        <v>0</v>
      </c>
      <c r="J56" s="200">
        <f>'[2]15'!K58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  <c r="S56" s="18"/>
    </row>
    <row r="57" spans="1:19">
      <c r="A57" s="8" t="s">
        <v>99</v>
      </c>
      <c r="B57" s="199">
        <f>'[2]15'!B59</f>
        <v>80</v>
      </c>
      <c r="C57" s="200">
        <f>'[2]15'!C59</f>
        <v>0</v>
      </c>
      <c r="D57" s="200">
        <f>'[2]15'!D59</f>
        <v>0</v>
      </c>
      <c r="E57" s="200">
        <f>'[2]15'!E59</f>
        <v>0</v>
      </c>
      <c r="F57" s="15">
        <f t="shared" si="6"/>
        <v>80</v>
      </c>
      <c r="G57" s="199">
        <f>'[2]15'!H59</f>
        <v>0</v>
      </c>
      <c r="H57" s="200">
        <f>'[2]15'!I59</f>
        <v>0</v>
      </c>
      <c r="I57" s="200">
        <f>'[2]15'!J59</f>
        <v>0</v>
      </c>
      <c r="J57" s="200">
        <f>'[2]15'!K59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  <c r="S57" s="18"/>
    </row>
    <row r="58" spans="1:19">
      <c r="A58" s="8" t="s">
        <v>100</v>
      </c>
      <c r="B58" s="199">
        <f>'[2]15'!B60</f>
        <v>80</v>
      </c>
      <c r="C58" s="200">
        <f>'[2]15'!C60</f>
        <v>0</v>
      </c>
      <c r="D58" s="200">
        <f>'[2]15'!D60</f>
        <v>0</v>
      </c>
      <c r="E58" s="200">
        <f>'[2]15'!E60</f>
        <v>0</v>
      </c>
      <c r="F58" s="15">
        <f t="shared" si="6"/>
        <v>80</v>
      </c>
      <c r="G58" s="199">
        <f>'[2]15'!H60</f>
        <v>0</v>
      </c>
      <c r="H58" s="200">
        <f>'[2]15'!I60</f>
        <v>0</v>
      </c>
      <c r="I58" s="200">
        <f>'[2]15'!J60</f>
        <v>0</v>
      </c>
      <c r="J58" s="200">
        <f>'[2]15'!K60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  <c r="S58" s="18"/>
    </row>
    <row r="59" spans="1:19">
      <c r="A59" s="8" t="s">
        <v>101</v>
      </c>
      <c r="B59" s="199">
        <f>'[2]15'!B61</f>
        <v>80</v>
      </c>
      <c r="C59" s="200">
        <f>'[2]15'!C61</f>
        <v>0</v>
      </c>
      <c r="D59" s="200">
        <f>'[2]15'!D61</f>
        <v>0</v>
      </c>
      <c r="E59" s="200">
        <f>'[2]15'!E61</f>
        <v>0</v>
      </c>
      <c r="F59" s="15">
        <f t="shared" si="6"/>
        <v>80</v>
      </c>
      <c r="G59" s="199">
        <f>'[2]15'!H61</f>
        <v>0</v>
      </c>
      <c r="H59" s="200">
        <f>'[2]15'!I61</f>
        <v>0</v>
      </c>
      <c r="I59" s="200">
        <f>'[2]15'!J61</f>
        <v>0</v>
      </c>
      <c r="J59" s="200">
        <f>'[2]15'!K61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  <c r="S59" s="18"/>
    </row>
    <row r="60" spans="1:19">
      <c r="A60" s="8" t="s">
        <v>102</v>
      </c>
      <c r="B60" s="199">
        <f>'[2]15'!B62</f>
        <v>80</v>
      </c>
      <c r="C60" s="200">
        <f>'[2]15'!C62</f>
        <v>0</v>
      </c>
      <c r="D60" s="200">
        <f>'[2]15'!D62</f>
        <v>0</v>
      </c>
      <c r="E60" s="200">
        <f>'[2]15'!E62</f>
        <v>0</v>
      </c>
      <c r="F60" s="15">
        <f t="shared" si="6"/>
        <v>80</v>
      </c>
      <c r="G60" s="199">
        <f>'[2]15'!H62</f>
        <v>0</v>
      </c>
      <c r="H60" s="200">
        <f>'[2]15'!I62</f>
        <v>0</v>
      </c>
      <c r="I60" s="200">
        <f>'[2]15'!J62</f>
        <v>0</v>
      </c>
      <c r="J60" s="200">
        <f>'[2]15'!K62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  <c r="S60" s="18"/>
    </row>
    <row r="61" spans="1:19">
      <c r="A61" s="8" t="s">
        <v>103</v>
      </c>
      <c r="B61" s="199">
        <f>'[2]15'!B63</f>
        <v>80</v>
      </c>
      <c r="C61" s="200">
        <f>'[2]15'!C63</f>
        <v>0</v>
      </c>
      <c r="D61" s="200">
        <f>'[2]15'!D63</f>
        <v>0</v>
      </c>
      <c r="E61" s="200">
        <f>'[2]15'!E63</f>
        <v>0</v>
      </c>
      <c r="F61" s="15">
        <f t="shared" si="6"/>
        <v>80</v>
      </c>
      <c r="G61" s="199">
        <f>'[2]15'!H63</f>
        <v>0</v>
      </c>
      <c r="H61" s="200">
        <f>'[2]15'!I63</f>
        <v>0</v>
      </c>
      <c r="I61" s="200">
        <f>'[2]15'!J63</f>
        <v>0</v>
      </c>
      <c r="J61" s="200">
        <f>'[2]15'!K63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  <c r="S61" s="18"/>
    </row>
    <row r="62" spans="1:19">
      <c r="A62" s="8" t="s">
        <v>104</v>
      </c>
      <c r="B62" s="199">
        <f>'[2]15'!B64</f>
        <v>80</v>
      </c>
      <c r="C62" s="200">
        <f>'[2]15'!C64</f>
        <v>0</v>
      </c>
      <c r="D62" s="200">
        <f>'[2]15'!D64</f>
        <v>0</v>
      </c>
      <c r="E62" s="200">
        <f>'[2]15'!E64</f>
        <v>0</v>
      </c>
      <c r="F62" s="15">
        <f t="shared" si="6"/>
        <v>80</v>
      </c>
      <c r="G62" s="199">
        <f>'[2]15'!H64</f>
        <v>0</v>
      </c>
      <c r="H62" s="200">
        <f>'[2]15'!I64</f>
        <v>0</v>
      </c>
      <c r="I62" s="200">
        <f>'[2]15'!J64</f>
        <v>0</v>
      </c>
      <c r="J62" s="200">
        <f>'[2]15'!K64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  <c r="S62" s="18"/>
    </row>
    <row r="63" spans="1:19">
      <c r="A63" s="8" t="s">
        <v>105</v>
      </c>
      <c r="B63" s="199">
        <f>'[2]15'!B65</f>
        <v>80</v>
      </c>
      <c r="C63" s="200">
        <f>'[2]15'!C65</f>
        <v>0</v>
      </c>
      <c r="D63" s="200">
        <f>'[2]15'!D65</f>
        <v>0</v>
      </c>
      <c r="E63" s="200">
        <f>'[2]15'!E65</f>
        <v>0</v>
      </c>
      <c r="F63" s="15">
        <f t="shared" si="6"/>
        <v>80</v>
      </c>
      <c r="G63" s="199">
        <f>'[2]15'!H65</f>
        <v>0</v>
      </c>
      <c r="H63" s="200">
        <f>'[2]15'!I65</f>
        <v>0</v>
      </c>
      <c r="I63" s="200">
        <f>'[2]15'!J65</f>
        <v>0</v>
      </c>
      <c r="J63" s="200">
        <f>'[2]15'!K65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  <c r="S63" s="18"/>
    </row>
    <row r="64" spans="1:19">
      <c r="A64" s="8" t="s">
        <v>106</v>
      </c>
      <c r="B64" s="199">
        <f>'[2]15'!B66</f>
        <v>80</v>
      </c>
      <c r="C64" s="200">
        <f>'[2]15'!C66</f>
        <v>0</v>
      </c>
      <c r="D64" s="200">
        <f>'[2]15'!D66</f>
        <v>0</v>
      </c>
      <c r="E64" s="200">
        <f>'[2]15'!E66</f>
        <v>0</v>
      </c>
      <c r="F64" s="15">
        <f t="shared" si="6"/>
        <v>80</v>
      </c>
      <c r="G64" s="199">
        <f>'[2]15'!H66</f>
        <v>0</v>
      </c>
      <c r="H64" s="200">
        <f>'[2]15'!I66</f>
        <v>0</v>
      </c>
      <c r="I64" s="200">
        <f>'[2]15'!J66</f>
        <v>0</v>
      </c>
      <c r="J64" s="200">
        <f>'[2]15'!K66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  <c r="S64" s="18"/>
    </row>
    <row r="65" spans="1:19">
      <c r="A65" s="8" t="s">
        <v>107</v>
      </c>
      <c r="B65" s="199">
        <f>'[2]15'!B67</f>
        <v>80</v>
      </c>
      <c r="C65" s="200">
        <f>'[2]15'!C67</f>
        <v>0</v>
      </c>
      <c r="D65" s="200">
        <f>'[2]15'!D67</f>
        <v>0</v>
      </c>
      <c r="E65" s="200">
        <f>'[2]15'!E67</f>
        <v>0</v>
      </c>
      <c r="F65" s="15">
        <f t="shared" si="6"/>
        <v>80</v>
      </c>
      <c r="G65" s="199">
        <f>'[2]15'!H67</f>
        <v>0</v>
      </c>
      <c r="H65" s="200">
        <f>'[2]15'!I67</f>
        <v>0</v>
      </c>
      <c r="I65" s="200">
        <f>'[2]15'!J67</f>
        <v>0</v>
      </c>
      <c r="J65" s="200">
        <f>'[2]15'!K67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  <c r="S65" s="18"/>
    </row>
    <row r="66" spans="1:19">
      <c r="A66" s="8" t="s">
        <v>108</v>
      </c>
      <c r="B66" s="199">
        <f>'[2]15'!B68</f>
        <v>80</v>
      </c>
      <c r="C66" s="200">
        <f>'[2]15'!C68</f>
        <v>0</v>
      </c>
      <c r="D66" s="200">
        <f>'[2]15'!D68</f>
        <v>0</v>
      </c>
      <c r="E66" s="200">
        <f>'[2]15'!E68</f>
        <v>0</v>
      </c>
      <c r="F66" s="15">
        <f t="shared" si="6"/>
        <v>80</v>
      </c>
      <c r="G66" s="199">
        <f>'[2]15'!H68</f>
        <v>0</v>
      </c>
      <c r="H66" s="200">
        <f>'[2]15'!I68</f>
        <v>0</v>
      </c>
      <c r="I66" s="200">
        <f>'[2]15'!J68</f>
        <v>0</v>
      </c>
      <c r="J66" s="200">
        <f>'[2]15'!K68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  <c r="S66" s="18"/>
    </row>
    <row r="67" spans="1:19">
      <c r="A67" s="8" t="s">
        <v>109</v>
      </c>
      <c r="B67" s="199">
        <f>'[2]15'!B69</f>
        <v>80</v>
      </c>
      <c r="C67" s="200">
        <f>'[2]15'!C69</f>
        <v>0</v>
      </c>
      <c r="D67" s="200">
        <f>'[2]15'!D69</f>
        <v>0</v>
      </c>
      <c r="E67" s="200">
        <f>'[2]15'!E69</f>
        <v>0</v>
      </c>
      <c r="F67" s="15">
        <f t="shared" si="6"/>
        <v>80</v>
      </c>
      <c r="G67" s="199">
        <f>'[2]15'!H69</f>
        <v>0</v>
      </c>
      <c r="H67" s="200">
        <f>'[2]15'!I69</f>
        <v>0</v>
      </c>
      <c r="I67" s="200">
        <f>'[2]15'!J69</f>
        <v>0</v>
      </c>
      <c r="J67" s="200">
        <f>'[2]15'!K69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  <c r="S67" s="18"/>
    </row>
    <row r="68" spans="1:19">
      <c r="A68" s="8" t="s">
        <v>110</v>
      </c>
      <c r="B68" s="199">
        <f>'[2]15'!B70</f>
        <v>80</v>
      </c>
      <c r="C68" s="200">
        <f>'[2]15'!C70</f>
        <v>0</v>
      </c>
      <c r="D68" s="200">
        <f>'[2]15'!D70</f>
        <v>0</v>
      </c>
      <c r="E68" s="200">
        <f>'[2]15'!E70</f>
        <v>0</v>
      </c>
      <c r="F68" s="15">
        <f t="shared" si="6"/>
        <v>80</v>
      </c>
      <c r="G68" s="199">
        <f>'[2]15'!H70</f>
        <v>0</v>
      </c>
      <c r="H68" s="200">
        <f>'[2]15'!I70</f>
        <v>0</v>
      </c>
      <c r="I68" s="200">
        <f>'[2]15'!J70</f>
        <v>0</v>
      </c>
      <c r="J68" s="200">
        <f>'[2]15'!K70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  <c r="S68" s="18"/>
    </row>
    <row r="69" spans="1:19">
      <c r="A69" s="8" t="s">
        <v>111</v>
      </c>
      <c r="B69" s="199">
        <f>'[2]15'!B71</f>
        <v>80</v>
      </c>
      <c r="C69" s="200">
        <f>'[2]15'!C71</f>
        <v>0</v>
      </c>
      <c r="D69" s="200">
        <f>'[2]15'!D71</f>
        <v>0</v>
      </c>
      <c r="E69" s="200">
        <f>'[2]15'!E71</f>
        <v>0</v>
      </c>
      <c r="F69" s="15">
        <f t="shared" ref="F69:F98" si="16">SUM(B69:E69)</f>
        <v>80</v>
      </c>
      <c r="G69" s="199">
        <f>'[2]15'!H71</f>
        <v>0</v>
      </c>
      <c r="H69" s="200">
        <f>'[2]15'!I71</f>
        <v>0</v>
      </c>
      <c r="I69" s="200">
        <f>'[2]15'!J71</f>
        <v>0</v>
      </c>
      <c r="J69" s="200">
        <f>'[2]15'!K71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  <c r="S69" s="18"/>
    </row>
    <row r="70" spans="1:19">
      <c r="A70" s="8" t="s">
        <v>112</v>
      </c>
      <c r="B70" s="199">
        <f>'[2]15'!B72</f>
        <v>80</v>
      </c>
      <c r="C70" s="200">
        <f>'[2]15'!C72</f>
        <v>0</v>
      </c>
      <c r="D70" s="200">
        <f>'[2]15'!D72</f>
        <v>0</v>
      </c>
      <c r="E70" s="200">
        <f>'[2]15'!E72</f>
        <v>0</v>
      </c>
      <c r="F70" s="15">
        <f t="shared" si="16"/>
        <v>80</v>
      </c>
      <c r="G70" s="199">
        <f>'[2]15'!H72</f>
        <v>0</v>
      </c>
      <c r="H70" s="200">
        <f>'[2]15'!I72</f>
        <v>0</v>
      </c>
      <c r="I70" s="200">
        <f>'[2]15'!J72</f>
        <v>0</v>
      </c>
      <c r="J70" s="200">
        <f>'[2]15'!K72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  <c r="S70" s="18"/>
    </row>
    <row r="71" spans="1:19">
      <c r="A71" s="8" t="s">
        <v>113</v>
      </c>
      <c r="B71" s="199">
        <f>'[2]15'!B73</f>
        <v>80</v>
      </c>
      <c r="C71" s="200">
        <f>'[2]15'!C73</f>
        <v>0</v>
      </c>
      <c r="D71" s="200">
        <f>'[2]15'!D73</f>
        <v>0</v>
      </c>
      <c r="E71" s="200">
        <f>'[2]15'!E73</f>
        <v>0</v>
      </c>
      <c r="F71" s="15">
        <f t="shared" si="16"/>
        <v>80</v>
      </c>
      <c r="G71" s="199">
        <f>'[2]15'!H73</f>
        <v>0</v>
      </c>
      <c r="H71" s="200">
        <f>'[2]15'!I73</f>
        <v>0</v>
      </c>
      <c r="I71" s="200">
        <f>'[2]15'!J73</f>
        <v>0</v>
      </c>
      <c r="J71" s="200">
        <f>'[2]15'!K73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  <c r="S71" s="18"/>
    </row>
    <row r="72" spans="1:19">
      <c r="A72" s="8" t="s">
        <v>114</v>
      </c>
      <c r="B72" s="199">
        <f>'[2]15'!B74</f>
        <v>80</v>
      </c>
      <c r="C72" s="200">
        <f>'[2]15'!C74</f>
        <v>0</v>
      </c>
      <c r="D72" s="200">
        <f>'[2]15'!D74</f>
        <v>0</v>
      </c>
      <c r="E72" s="200">
        <f>'[2]15'!E74</f>
        <v>0</v>
      </c>
      <c r="F72" s="15">
        <f t="shared" si="16"/>
        <v>80</v>
      </c>
      <c r="G72" s="199">
        <f>'[2]15'!H74</f>
        <v>0</v>
      </c>
      <c r="H72" s="200">
        <f>'[2]15'!I74</f>
        <v>0</v>
      </c>
      <c r="I72" s="200">
        <f>'[2]15'!J74</f>
        <v>0</v>
      </c>
      <c r="J72" s="200">
        <f>'[2]15'!K74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  <c r="S72" s="18"/>
    </row>
    <row r="73" spans="1:19">
      <c r="A73" s="8" t="s">
        <v>115</v>
      </c>
      <c r="B73" s="199">
        <f>'[2]15'!B75</f>
        <v>80</v>
      </c>
      <c r="C73" s="200">
        <f>'[2]15'!C75</f>
        <v>0</v>
      </c>
      <c r="D73" s="200">
        <f>'[2]15'!D75</f>
        <v>0</v>
      </c>
      <c r="E73" s="200">
        <f>'[2]15'!E75</f>
        <v>0</v>
      </c>
      <c r="F73" s="15">
        <f t="shared" si="16"/>
        <v>80</v>
      </c>
      <c r="G73" s="199">
        <f>'[2]15'!H75</f>
        <v>0</v>
      </c>
      <c r="H73" s="200">
        <f>'[2]15'!I75</f>
        <v>0</v>
      </c>
      <c r="I73" s="200">
        <f>'[2]15'!J75</f>
        <v>0</v>
      </c>
      <c r="J73" s="200">
        <f>'[2]15'!K75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  <c r="S73" s="18"/>
    </row>
    <row r="74" spans="1:19">
      <c r="A74" s="8" t="s">
        <v>116</v>
      </c>
      <c r="B74" s="199">
        <f>'[2]15'!B76</f>
        <v>80</v>
      </c>
      <c r="C74" s="200">
        <f>'[2]15'!C76</f>
        <v>0</v>
      </c>
      <c r="D74" s="200">
        <f>'[2]15'!D76</f>
        <v>0</v>
      </c>
      <c r="E74" s="200">
        <f>'[2]15'!E76</f>
        <v>0</v>
      </c>
      <c r="F74" s="15">
        <f t="shared" si="16"/>
        <v>80</v>
      </c>
      <c r="G74" s="199">
        <f>'[2]15'!H76</f>
        <v>0</v>
      </c>
      <c r="H74" s="200">
        <f>'[2]15'!I76</f>
        <v>0</v>
      </c>
      <c r="I74" s="200">
        <f>'[2]15'!J76</f>
        <v>0</v>
      </c>
      <c r="J74" s="200">
        <f>'[2]15'!K76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  <c r="S74" s="18"/>
    </row>
    <row r="75" spans="1:19">
      <c r="A75" s="8" t="s">
        <v>117</v>
      </c>
      <c r="B75" s="199">
        <f>'[2]15'!B77</f>
        <v>80</v>
      </c>
      <c r="C75" s="200">
        <f>'[2]15'!C77</f>
        <v>0</v>
      </c>
      <c r="D75" s="200">
        <f>'[2]15'!D77</f>
        <v>0</v>
      </c>
      <c r="E75" s="200">
        <f>'[2]15'!E77</f>
        <v>0</v>
      </c>
      <c r="F75" s="15">
        <f t="shared" si="16"/>
        <v>80</v>
      </c>
      <c r="G75" s="199">
        <f>'[2]15'!H77</f>
        <v>0</v>
      </c>
      <c r="H75" s="200">
        <f>'[2]15'!I77</f>
        <v>0</v>
      </c>
      <c r="I75" s="200">
        <f>'[2]15'!J77</f>
        <v>0</v>
      </c>
      <c r="J75" s="200">
        <f>'[2]15'!K77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199">
        <f>'[2]15'!B78</f>
        <v>80</v>
      </c>
      <c r="C76" s="200">
        <f>'[2]15'!C78</f>
        <v>0</v>
      </c>
      <c r="D76" s="200">
        <f>'[2]15'!D78</f>
        <v>0</v>
      </c>
      <c r="E76" s="200">
        <f>'[2]15'!E78</f>
        <v>0</v>
      </c>
      <c r="F76" s="15">
        <f t="shared" si="16"/>
        <v>80</v>
      </c>
      <c r="G76" s="199">
        <f>'[2]15'!H78</f>
        <v>0</v>
      </c>
      <c r="H76" s="200">
        <f>'[2]15'!I78</f>
        <v>0</v>
      </c>
      <c r="I76" s="200">
        <f>'[2]15'!J78</f>
        <v>0</v>
      </c>
      <c r="J76" s="200">
        <f>'[2]15'!K78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199">
        <f>'[2]15'!B79</f>
        <v>80</v>
      </c>
      <c r="C77" s="200">
        <f>'[2]15'!C79</f>
        <v>0</v>
      </c>
      <c r="D77" s="200">
        <f>'[2]15'!D79</f>
        <v>0</v>
      </c>
      <c r="E77" s="200">
        <f>'[2]15'!E79</f>
        <v>0</v>
      </c>
      <c r="F77" s="15">
        <f t="shared" si="16"/>
        <v>80</v>
      </c>
      <c r="G77" s="199">
        <f>'[2]15'!H79</f>
        <v>0</v>
      </c>
      <c r="H77" s="200">
        <f>'[2]15'!I79</f>
        <v>0</v>
      </c>
      <c r="I77" s="200">
        <f>'[2]15'!J79</f>
        <v>0</v>
      </c>
      <c r="J77" s="200">
        <f>'[2]15'!K79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199">
        <f>'[2]15'!B80</f>
        <v>80</v>
      </c>
      <c r="C78" s="200">
        <f>'[2]15'!C80</f>
        <v>0</v>
      </c>
      <c r="D78" s="200">
        <f>'[2]15'!D80</f>
        <v>0</v>
      </c>
      <c r="E78" s="200">
        <f>'[2]15'!E80</f>
        <v>0</v>
      </c>
      <c r="F78" s="15">
        <f t="shared" si="16"/>
        <v>80</v>
      </c>
      <c r="G78" s="199">
        <f>'[2]15'!H80</f>
        <v>0</v>
      </c>
      <c r="H78" s="200">
        <f>'[2]15'!I80</f>
        <v>0</v>
      </c>
      <c r="I78" s="200">
        <f>'[2]15'!J80</f>
        <v>0</v>
      </c>
      <c r="J78" s="200">
        <f>'[2]15'!K80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199">
        <f>'[2]15'!B81</f>
        <v>80</v>
      </c>
      <c r="C79" s="200">
        <f>'[2]15'!C81</f>
        <v>0</v>
      </c>
      <c r="D79" s="200">
        <f>'[2]15'!D81</f>
        <v>0</v>
      </c>
      <c r="E79" s="200">
        <f>'[2]15'!E81</f>
        <v>0</v>
      </c>
      <c r="F79" s="15">
        <f t="shared" si="16"/>
        <v>80</v>
      </c>
      <c r="G79" s="199">
        <f>'[2]15'!H81</f>
        <v>0</v>
      </c>
      <c r="H79" s="200">
        <f>'[2]15'!I81</f>
        <v>0</v>
      </c>
      <c r="I79" s="200">
        <f>'[2]15'!J81</f>
        <v>0</v>
      </c>
      <c r="J79" s="200">
        <f>'[2]15'!K81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199">
        <f>'[2]15'!B82</f>
        <v>80</v>
      </c>
      <c r="C80" s="200">
        <f>'[2]15'!C82</f>
        <v>0</v>
      </c>
      <c r="D80" s="200">
        <f>'[2]15'!D82</f>
        <v>0</v>
      </c>
      <c r="E80" s="200">
        <f>'[2]15'!E82</f>
        <v>0</v>
      </c>
      <c r="F80" s="15">
        <f t="shared" si="16"/>
        <v>80</v>
      </c>
      <c r="G80" s="199">
        <f>'[2]15'!H82</f>
        <v>0</v>
      </c>
      <c r="H80" s="200">
        <f>'[2]15'!I82</f>
        <v>0</v>
      </c>
      <c r="I80" s="200">
        <f>'[2]15'!J82</f>
        <v>0</v>
      </c>
      <c r="J80" s="200">
        <f>'[2]15'!K82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199">
        <f>'[2]15'!B83</f>
        <v>80</v>
      </c>
      <c r="C81" s="200">
        <f>'[2]15'!C83</f>
        <v>0</v>
      </c>
      <c r="D81" s="200">
        <f>'[2]15'!D83</f>
        <v>0</v>
      </c>
      <c r="E81" s="200">
        <f>'[2]15'!E83</f>
        <v>0</v>
      </c>
      <c r="F81" s="15">
        <f t="shared" si="16"/>
        <v>80</v>
      </c>
      <c r="G81" s="199">
        <f>'[2]15'!H83</f>
        <v>0</v>
      </c>
      <c r="H81" s="200">
        <f>'[2]15'!I83</f>
        <v>0</v>
      </c>
      <c r="I81" s="200">
        <f>'[2]15'!J83</f>
        <v>0</v>
      </c>
      <c r="J81" s="200">
        <f>'[2]15'!K83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199">
        <f>'[2]15'!B84</f>
        <v>80</v>
      </c>
      <c r="C82" s="200">
        <f>'[2]15'!C84</f>
        <v>0</v>
      </c>
      <c r="D82" s="200">
        <f>'[2]15'!D84</f>
        <v>0</v>
      </c>
      <c r="E82" s="200">
        <f>'[2]15'!E84</f>
        <v>0</v>
      </c>
      <c r="F82" s="15">
        <f t="shared" si="16"/>
        <v>80</v>
      </c>
      <c r="G82" s="199">
        <f>'[2]15'!H84</f>
        <v>0</v>
      </c>
      <c r="H82" s="200">
        <f>'[2]15'!I84</f>
        <v>0</v>
      </c>
      <c r="I82" s="200">
        <f>'[2]15'!J84</f>
        <v>0</v>
      </c>
      <c r="J82" s="200">
        <f>'[2]15'!K84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199">
        <f>'[2]15'!B85</f>
        <v>80</v>
      </c>
      <c r="C83" s="200">
        <f>'[2]15'!C85</f>
        <v>0</v>
      </c>
      <c r="D83" s="200">
        <f>'[2]15'!D85</f>
        <v>0</v>
      </c>
      <c r="E83" s="200">
        <f>'[2]15'!E85</f>
        <v>0</v>
      </c>
      <c r="F83" s="15">
        <f t="shared" si="16"/>
        <v>80</v>
      </c>
      <c r="G83" s="199">
        <f>'[2]15'!H85</f>
        <v>0</v>
      </c>
      <c r="H83" s="200">
        <f>'[2]15'!I85</f>
        <v>0</v>
      </c>
      <c r="I83" s="200">
        <f>'[2]15'!J85</f>
        <v>0</v>
      </c>
      <c r="J83" s="200">
        <f>'[2]15'!K85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199">
        <f>'[2]15'!B86</f>
        <v>80</v>
      </c>
      <c r="C84" s="200">
        <f>'[2]15'!C86</f>
        <v>0</v>
      </c>
      <c r="D84" s="200">
        <f>'[2]15'!D86</f>
        <v>0</v>
      </c>
      <c r="E84" s="200">
        <f>'[2]15'!E86</f>
        <v>0</v>
      </c>
      <c r="F84" s="15">
        <f t="shared" si="16"/>
        <v>80</v>
      </c>
      <c r="G84" s="199">
        <f>'[2]15'!H86</f>
        <v>0</v>
      </c>
      <c r="H84" s="200">
        <f>'[2]15'!I86</f>
        <v>0</v>
      </c>
      <c r="I84" s="200">
        <f>'[2]15'!J86</f>
        <v>0</v>
      </c>
      <c r="J84" s="200">
        <f>'[2]15'!K86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199">
        <f>'[2]15'!B87</f>
        <v>80</v>
      </c>
      <c r="C85" s="200">
        <f>'[2]15'!C87</f>
        <v>0</v>
      </c>
      <c r="D85" s="200">
        <f>'[2]15'!D87</f>
        <v>0</v>
      </c>
      <c r="E85" s="200">
        <f>'[2]15'!E87</f>
        <v>0</v>
      </c>
      <c r="F85" s="15">
        <f t="shared" si="16"/>
        <v>80</v>
      </c>
      <c r="G85" s="199">
        <f>'[2]15'!H87</f>
        <v>0</v>
      </c>
      <c r="H85" s="200">
        <f>'[2]15'!I87</f>
        <v>0</v>
      </c>
      <c r="I85" s="200">
        <f>'[2]15'!J87</f>
        <v>0</v>
      </c>
      <c r="J85" s="200">
        <f>'[2]15'!K87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199">
        <f>'[2]15'!B88</f>
        <v>80</v>
      </c>
      <c r="C86" s="200">
        <f>'[2]15'!C88</f>
        <v>0</v>
      </c>
      <c r="D86" s="200">
        <f>'[2]15'!D88</f>
        <v>0</v>
      </c>
      <c r="E86" s="200">
        <f>'[2]15'!E88</f>
        <v>0</v>
      </c>
      <c r="F86" s="15">
        <f t="shared" si="16"/>
        <v>80</v>
      </c>
      <c r="G86" s="199">
        <f>'[2]15'!H88</f>
        <v>0</v>
      </c>
      <c r="H86" s="200">
        <f>'[2]15'!I88</f>
        <v>0</v>
      </c>
      <c r="I86" s="200">
        <f>'[2]15'!J88</f>
        <v>0</v>
      </c>
      <c r="J86" s="200">
        <f>'[2]15'!K88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199">
        <f>'[2]15'!B89</f>
        <v>80</v>
      </c>
      <c r="C87" s="200">
        <f>'[2]15'!C89</f>
        <v>0</v>
      </c>
      <c r="D87" s="200">
        <f>'[2]15'!D89</f>
        <v>0</v>
      </c>
      <c r="E87" s="200">
        <f>'[2]15'!E89</f>
        <v>0</v>
      </c>
      <c r="F87" s="15">
        <f t="shared" si="16"/>
        <v>80</v>
      </c>
      <c r="G87" s="199">
        <f>'[2]15'!H89</f>
        <v>0</v>
      </c>
      <c r="H87" s="200">
        <f>'[2]15'!I89</f>
        <v>0</v>
      </c>
      <c r="I87" s="200">
        <f>'[2]15'!J89</f>
        <v>0</v>
      </c>
      <c r="J87" s="200">
        <f>'[2]15'!K89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199">
        <f>'[2]15'!B90</f>
        <v>80</v>
      </c>
      <c r="C88" s="200">
        <f>'[2]15'!C90</f>
        <v>0</v>
      </c>
      <c r="D88" s="200">
        <f>'[2]15'!D90</f>
        <v>0</v>
      </c>
      <c r="E88" s="200">
        <f>'[2]15'!E90</f>
        <v>0</v>
      </c>
      <c r="F88" s="15">
        <f t="shared" si="16"/>
        <v>80</v>
      </c>
      <c r="G88" s="199">
        <f>'[2]15'!H90</f>
        <v>0</v>
      </c>
      <c r="H88" s="200">
        <f>'[2]15'!I90</f>
        <v>0</v>
      </c>
      <c r="I88" s="200">
        <f>'[2]15'!J90</f>
        <v>0</v>
      </c>
      <c r="J88" s="200">
        <f>'[2]15'!K90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199">
        <f>'[2]15'!B91</f>
        <v>80</v>
      </c>
      <c r="C89" s="200">
        <f>'[2]15'!C91</f>
        <v>0</v>
      </c>
      <c r="D89" s="200">
        <f>'[2]15'!D91</f>
        <v>0</v>
      </c>
      <c r="E89" s="200">
        <f>'[2]15'!E91</f>
        <v>0</v>
      </c>
      <c r="F89" s="15">
        <f t="shared" si="16"/>
        <v>80</v>
      </c>
      <c r="G89" s="199">
        <f>'[2]15'!H91</f>
        <v>0</v>
      </c>
      <c r="H89" s="200">
        <f>'[2]15'!I91</f>
        <v>0</v>
      </c>
      <c r="I89" s="200">
        <f>'[2]15'!J91</f>
        <v>0</v>
      </c>
      <c r="J89" s="200">
        <f>'[2]15'!K91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199">
        <f>'[2]15'!B92</f>
        <v>80</v>
      </c>
      <c r="C90" s="200">
        <f>'[2]15'!C92</f>
        <v>0</v>
      </c>
      <c r="D90" s="200">
        <f>'[2]15'!D92</f>
        <v>0</v>
      </c>
      <c r="E90" s="200">
        <f>'[2]15'!E92</f>
        <v>0</v>
      </c>
      <c r="F90" s="15">
        <f t="shared" si="16"/>
        <v>80</v>
      </c>
      <c r="G90" s="199">
        <f>'[2]15'!H92</f>
        <v>0</v>
      </c>
      <c r="H90" s="200">
        <f>'[2]15'!I92</f>
        <v>0</v>
      </c>
      <c r="I90" s="200">
        <f>'[2]15'!J92</f>
        <v>0</v>
      </c>
      <c r="J90" s="200">
        <f>'[2]15'!K92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199">
        <f>'[2]15'!B93</f>
        <v>80</v>
      </c>
      <c r="C91" s="200">
        <f>'[2]15'!C93</f>
        <v>0</v>
      </c>
      <c r="D91" s="200">
        <f>'[2]15'!D93</f>
        <v>0</v>
      </c>
      <c r="E91" s="200">
        <f>'[2]15'!E93</f>
        <v>0</v>
      </c>
      <c r="F91" s="15">
        <f t="shared" si="16"/>
        <v>80</v>
      </c>
      <c r="G91" s="199">
        <f>'[2]15'!H93</f>
        <v>0</v>
      </c>
      <c r="H91" s="200">
        <f>'[2]15'!I93</f>
        <v>0</v>
      </c>
      <c r="I91" s="200">
        <f>'[2]15'!J93</f>
        <v>0</v>
      </c>
      <c r="J91" s="200">
        <f>'[2]15'!K93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199">
        <f>'[2]15'!B94</f>
        <v>80</v>
      </c>
      <c r="C92" s="200">
        <f>'[2]15'!C94</f>
        <v>0</v>
      </c>
      <c r="D92" s="200">
        <f>'[2]15'!D94</f>
        <v>0</v>
      </c>
      <c r="E92" s="200">
        <f>'[2]15'!E94</f>
        <v>0</v>
      </c>
      <c r="F92" s="15">
        <f t="shared" si="16"/>
        <v>80</v>
      </c>
      <c r="G92" s="199">
        <f>'[2]15'!H94</f>
        <v>0</v>
      </c>
      <c r="H92" s="200">
        <f>'[2]15'!I94</f>
        <v>0</v>
      </c>
      <c r="I92" s="200">
        <f>'[2]15'!J94</f>
        <v>0</v>
      </c>
      <c r="J92" s="200">
        <f>'[2]15'!K94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199">
        <f>'[2]15'!B95</f>
        <v>80</v>
      </c>
      <c r="C93" s="200">
        <f>'[2]15'!C95</f>
        <v>0</v>
      </c>
      <c r="D93" s="200">
        <f>'[2]15'!D95</f>
        <v>0</v>
      </c>
      <c r="E93" s="200">
        <f>'[2]15'!E95</f>
        <v>0</v>
      </c>
      <c r="F93" s="15">
        <f t="shared" si="16"/>
        <v>80</v>
      </c>
      <c r="G93" s="199">
        <f>'[2]15'!H95</f>
        <v>0</v>
      </c>
      <c r="H93" s="200">
        <f>'[2]15'!I95</f>
        <v>0</v>
      </c>
      <c r="I93" s="200">
        <f>'[2]15'!J95</f>
        <v>0</v>
      </c>
      <c r="J93" s="200">
        <f>'[2]15'!K95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199">
        <f>'[2]15'!B96</f>
        <v>80</v>
      </c>
      <c r="C94" s="200">
        <f>'[2]15'!C96</f>
        <v>0</v>
      </c>
      <c r="D94" s="200">
        <f>'[2]15'!D96</f>
        <v>0</v>
      </c>
      <c r="E94" s="200">
        <f>'[2]15'!E96</f>
        <v>0</v>
      </c>
      <c r="F94" s="15">
        <f t="shared" si="16"/>
        <v>80</v>
      </c>
      <c r="G94" s="199">
        <f>'[2]15'!H96</f>
        <v>0</v>
      </c>
      <c r="H94" s="200">
        <f>'[2]15'!I96</f>
        <v>0</v>
      </c>
      <c r="I94" s="200">
        <f>'[2]15'!J96</f>
        <v>0</v>
      </c>
      <c r="J94" s="200">
        <f>'[2]15'!K96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199">
        <f>'[2]15'!B97</f>
        <v>80</v>
      </c>
      <c r="C95" s="200">
        <f>'[2]15'!C97</f>
        <v>0</v>
      </c>
      <c r="D95" s="200">
        <f>'[2]15'!D97</f>
        <v>0</v>
      </c>
      <c r="E95" s="200">
        <f>'[2]15'!E97</f>
        <v>0</v>
      </c>
      <c r="F95" s="15">
        <f t="shared" si="16"/>
        <v>80</v>
      </c>
      <c r="G95" s="199">
        <f>'[2]15'!H97</f>
        <v>0</v>
      </c>
      <c r="H95" s="200">
        <f>'[2]15'!I97</f>
        <v>0</v>
      </c>
      <c r="I95" s="200">
        <f>'[2]15'!J97</f>
        <v>0</v>
      </c>
      <c r="J95" s="200">
        <f>'[2]15'!K97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199">
        <f>'[2]15'!B98</f>
        <v>80</v>
      </c>
      <c r="C96" s="200">
        <f>'[2]15'!C98</f>
        <v>0</v>
      </c>
      <c r="D96" s="200">
        <f>'[2]15'!D98</f>
        <v>0</v>
      </c>
      <c r="E96" s="200">
        <f>'[2]15'!E98</f>
        <v>0</v>
      </c>
      <c r="F96" s="15">
        <f t="shared" si="16"/>
        <v>80</v>
      </c>
      <c r="G96" s="199">
        <f>'[2]15'!H98</f>
        <v>0</v>
      </c>
      <c r="H96" s="200">
        <f>'[2]15'!I98</f>
        <v>0</v>
      </c>
      <c r="I96" s="200">
        <f>'[2]15'!J98</f>
        <v>0</v>
      </c>
      <c r="J96" s="200">
        <f>'[2]15'!K98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199">
        <f>'[2]15'!B99</f>
        <v>80</v>
      </c>
      <c r="C97" s="200">
        <f>'[2]15'!C99</f>
        <v>0</v>
      </c>
      <c r="D97" s="200">
        <f>'[2]15'!D99</f>
        <v>0</v>
      </c>
      <c r="E97" s="200">
        <f>'[2]15'!E99</f>
        <v>0</v>
      </c>
      <c r="F97" s="15">
        <f t="shared" si="16"/>
        <v>80</v>
      </c>
      <c r="G97" s="199">
        <f>'[2]15'!H99</f>
        <v>0</v>
      </c>
      <c r="H97" s="200">
        <f>'[2]15'!I99</f>
        <v>0</v>
      </c>
      <c r="I97" s="200">
        <f>'[2]15'!J99</f>
        <v>0</v>
      </c>
      <c r="J97" s="200">
        <f>'[2]15'!K99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199">
        <f>'[2]15'!B100</f>
        <v>80</v>
      </c>
      <c r="C98" s="200">
        <f>'[2]15'!C100</f>
        <v>0</v>
      </c>
      <c r="D98" s="200">
        <f>'[2]15'!D100</f>
        <v>0</v>
      </c>
      <c r="E98" s="200">
        <f>'[2]15'!E100</f>
        <v>0</v>
      </c>
      <c r="F98" s="15">
        <f t="shared" si="16"/>
        <v>80</v>
      </c>
      <c r="G98" s="199">
        <f>'[2]15'!H100</f>
        <v>0</v>
      </c>
      <c r="H98" s="200">
        <f>'[2]15'!I100</f>
        <v>0</v>
      </c>
      <c r="I98" s="200">
        <f>'[2]15'!J100</f>
        <v>0</v>
      </c>
      <c r="J98" s="200">
        <f>'[2]15'!K100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</v>
      </c>
      <c r="L99" s="127">
        <f t="shared" si="17"/>
        <v>2.4E-2</v>
      </c>
      <c r="M99" s="127">
        <f t="shared" si="17"/>
        <v>-1.2299999999999997E-2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-1.2299999999999997E-2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45488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920</v>
      </c>
      <c r="E3" s="16">
        <f>'[3]15'!E5</f>
        <v>0</v>
      </c>
      <c r="F3" s="16">
        <f>'[3]15'!F5</f>
        <v>0</v>
      </c>
      <c r="G3" s="16">
        <f>'[3]15'!G5</f>
        <v>0</v>
      </c>
      <c r="H3" s="17">
        <f>SUM(B3:G3)</f>
        <v>1240</v>
      </c>
      <c r="I3" s="15">
        <f>'[3]15'!J5</f>
        <v>310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31.03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31.03</v>
      </c>
      <c r="AE3" s="8">
        <f>BD3</f>
        <v>31.03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31.03</v>
      </c>
      <c r="AL3" s="8">
        <f t="shared" ref="AL3:AQ18" si="3">Q3-X3-AE3</f>
        <v>247.94000000000003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247.94000000000003</v>
      </c>
      <c r="AT3" s="8">
        <v>30.73</v>
      </c>
      <c r="AU3" s="8">
        <v>30.73</v>
      </c>
      <c r="AW3" s="203">
        <v>31.03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31.03</v>
      </c>
      <c r="BD3" s="203">
        <v>31.03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31.03</v>
      </c>
      <c r="BL3" s="8">
        <f>AT3</f>
        <v>30.73</v>
      </c>
      <c r="BM3" s="8">
        <f>AU3</f>
        <v>30.73</v>
      </c>
      <c r="BN3" s="8">
        <f>BC3</f>
        <v>31.03</v>
      </c>
      <c r="BO3" s="8">
        <f>BJ3</f>
        <v>31.03</v>
      </c>
      <c r="BP3" s="138">
        <f>BL3-BN3</f>
        <v>-0.30000000000000071</v>
      </c>
      <c r="BQ3" s="138">
        <f>BM3-BO3</f>
        <v>-0.30000000000000071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920</v>
      </c>
      <c r="E4" s="16">
        <f>'[3]15'!E6</f>
        <v>0</v>
      </c>
      <c r="F4" s="16">
        <f>'[3]15'!F6</f>
        <v>0</v>
      </c>
      <c r="G4" s="16">
        <f>'[3]15'!G6</f>
        <v>0</v>
      </c>
      <c r="H4" s="17">
        <f>SUM(B4:G4)</f>
        <v>1240</v>
      </c>
      <c r="I4" s="15">
        <f>'[3]15'!J6</f>
        <v>310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31.03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31.03</v>
      </c>
      <c r="AE4" s="8">
        <f t="shared" ref="AE4:AE67" si="11">BD4</f>
        <v>31.03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31.03</v>
      </c>
      <c r="AL4" s="8">
        <f t="shared" si="3"/>
        <v>247.94000000000003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247.94000000000003</v>
      </c>
      <c r="AT4" s="8">
        <v>30.73</v>
      </c>
      <c r="AU4" s="8">
        <v>30.73</v>
      </c>
      <c r="AW4" s="203">
        <v>31.03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31.03</v>
      </c>
      <c r="BD4" s="203">
        <v>31.03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31.03</v>
      </c>
      <c r="BL4" s="8">
        <f t="shared" ref="BL4:BL67" si="21">AT4</f>
        <v>30.73</v>
      </c>
      <c r="BM4" s="8">
        <f t="shared" ref="BM4:BM67" si="22">AU4</f>
        <v>30.73</v>
      </c>
      <c r="BN4" s="8">
        <f t="shared" ref="BN4:BN67" si="23">BC4</f>
        <v>31.03</v>
      </c>
      <c r="BO4" s="8">
        <f t="shared" ref="BO4:BO67" si="24">BJ4</f>
        <v>31.03</v>
      </c>
      <c r="BP4" s="138">
        <f t="shared" ref="BP4:BP67" si="25">BL4-BN4</f>
        <v>-0.30000000000000071</v>
      </c>
      <c r="BQ4" s="138">
        <f t="shared" ref="BQ4:BQ67" si="26">BM4-BO4</f>
        <v>-0.30000000000000071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920</v>
      </c>
      <c r="E5" s="16">
        <f>'[3]15'!E7</f>
        <v>0</v>
      </c>
      <c r="F5" s="16">
        <f>'[3]15'!F7</f>
        <v>0</v>
      </c>
      <c r="G5" s="16">
        <f>'[3]15'!G7</f>
        <v>0</v>
      </c>
      <c r="H5" s="17">
        <f t="shared" ref="H5:H68" si="27">SUM(B5:G5)</f>
        <v>1240</v>
      </c>
      <c r="I5" s="15">
        <f>'[3]15'!J7</f>
        <v>300.05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300.05</v>
      </c>
      <c r="P5" s="18">
        <f>frq!C5</f>
        <v>1</v>
      </c>
      <c r="Q5" s="15">
        <f t="shared" ref="Q5:V56" si="29">IF($P5=1,I5,IF(AND($P5=0.985,I5&gt;0.985*B5),B5*0.985,IF(AND($P5=0.965,I5&gt;0.965*B5),0.965*B5,I5)))</f>
        <v>300.05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300.05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236.05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236.05</v>
      </c>
      <c r="AT5" s="8">
        <v>30.73</v>
      </c>
      <c r="AU5" s="8">
        <v>30.73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30.73</v>
      </c>
      <c r="BM5" s="8">
        <f t="shared" si="22"/>
        <v>30.73</v>
      </c>
      <c r="BN5" s="8">
        <f t="shared" si="23"/>
        <v>32</v>
      </c>
      <c r="BO5" s="8">
        <f t="shared" si="24"/>
        <v>32</v>
      </c>
      <c r="BP5" s="138">
        <f t="shared" si="25"/>
        <v>-1.2699999999999996</v>
      </c>
      <c r="BQ5" s="138">
        <f t="shared" si="26"/>
        <v>-1.2699999999999996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920</v>
      </c>
      <c r="E6" s="16">
        <f>'[3]15'!E8</f>
        <v>0</v>
      </c>
      <c r="F6" s="16">
        <f>'[3]15'!F8</f>
        <v>0</v>
      </c>
      <c r="G6" s="16">
        <f>'[3]15'!G8</f>
        <v>0</v>
      </c>
      <c r="H6" s="17">
        <f t="shared" si="27"/>
        <v>1240</v>
      </c>
      <c r="I6" s="15">
        <f>'[3]15'!J8</f>
        <v>300.05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300.05</v>
      </c>
      <c r="P6" s="18">
        <f>frq!C6</f>
        <v>1</v>
      </c>
      <c r="Q6" s="15">
        <f t="shared" si="29"/>
        <v>300.05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300.05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236.05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236.05</v>
      </c>
      <c r="AT6" s="8">
        <v>30.73</v>
      </c>
      <c r="AU6" s="8">
        <v>30.73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30.73</v>
      </c>
      <c r="BM6" s="8">
        <f t="shared" si="22"/>
        <v>30.73</v>
      </c>
      <c r="BN6" s="8">
        <f t="shared" si="23"/>
        <v>32</v>
      </c>
      <c r="BO6" s="8">
        <f t="shared" si="24"/>
        <v>32</v>
      </c>
      <c r="BP6" s="138">
        <f t="shared" si="25"/>
        <v>-1.2699999999999996</v>
      </c>
      <c r="BQ6" s="138">
        <f t="shared" si="26"/>
        <v>-1.2699999999999996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920</v>
      </c>
      <c r="E7" s="16">
        <f>'[3]15'!E9</f>
        <v>0</v>
      </c>
      <c r="F7" s="16">
        <f>'[3]15'!F9</f>
        <v>0</v>
      </c>
      <c r="G7" s="16">
        <f>'[3]15'!G9</f>
        <v>0</v>
      </c>
      <c r="H7" s="17">
        <f t="shared" si="27"/>
        <v>1240</v>
      </c>
      <c r="I7" s="15">
        <f>'[3]15'!J9</f>
        <v>287.45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287.45</v>
      </c>
      <c r="P7" s="18">
        <f>frq!C7</f>
        <v>1</v>
      </c>
      <c r="Q7" s="15">
        <f t="shared" si="29"/>
        <v>287.45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287.45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223.45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223.45</v>
      </c>
      <c r="AT7" s="8">
        <v>30.73</v>
      </c>
      <c r="AU7" s="8">
        <v>30.73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30.73</v>
      </c>
      <c r="BM7" s="8">
        <f t="shared" si="22"/>
        <v>30.73</v>
      </c>
      <c r="BN7" s="8">
        <f t="shared" si="23"/>
        <v>32</v>
      </c>
      <c r="BO7" s="8">
        <f t="shared" si="24"/>
        <v>32</v>
      </c>
      <c r="BP7" s="138">
        <f t="shared" si="25"/>
        <v>-1.2699999999999996</v>
      </c>
      <c r="BQ7" s="138">
        <f t="shared" si="26"/>
        <v>-1.2699999999999996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920</v>
      </c>
      <c r="E8" s="16">
        <f>'[3]15'!E10</f>
        <v>0</v>
      </c>
      <c r="F8" s="16">
        <f>'[3]15'!F10</f>
        <v>0</v>
      </c>
      <c r="G8" s="16">
        <f>'[3]15'!G10</f>
        <v>0</v>
      </c>
      <c r="H8" s="17">
        <f t="shared" si="27"/>
        <v>1240</v>
      </c>
      <c r="I8" s="15">
        <f>'[3]15'!J10</f>
        <v>287.45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287.45</v>
      </c>
      <c r="P8" s="18">
        <f>frq!C8</f>
        <v>1</v>
      </c>
      <c r="Q8" s="15">
        <f t="shared" si="29"/>
        <v>287.45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287.45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223.45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223.45</v>
      </c>
      <c r="AT8" s="8">
        <v>30.73</v>
      </c>
      <c r="AU8" s="8">
        <v>30.73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30.73</v>
      </c>
      <c r="BM8" s="8">
        <f t="shared" si="22"/>
        <v>30.73</v>
      </c>
      <c r="BN8" s="8">
        <f t="shared" si="23"/>
        <v>32</v>
      </c>
      <c r="BO8" s="8">
        <f t="shared" si="24"/>
        <v>32</v>
      </c>
      <c r="BP8" s="138">
        <f t="shared" si="25"/>
        <v>-1.2699999999999996</v>
      </c>
      <c r="BQ8" s="138">
        <f t="shared" si="26"/>
        <v>-1.2699999999999996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920</v>
      </c>
      <c r="E9" s="16">
        <f>'[3]15'!E11</f>
        <v>0</v>
      </c>
      <c r="F9" s="16">
        <f>'[3]15'!F11</f>
        <v>0</v>
      </c>
      <c r="G9" s="16">
        <f>'[3]15'!G11</f>
        <v>0</v>
      </c>
      <c r="H9" s="17">
        <f t="shared" si="27"/>
        <v>1240</v>
      </c>
      <c r="I9" s="15">
        <f>'[3]15'!J11</f>
        <v>287.45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287.45</v>
      </c>
      <c r="P9" s="18">
        <f>frq!C9</f>
        <v>1</v>
      </c>
      <c r="Q9" s="15">
        <f t="shared" si="29"/>
        <v>287.45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287.45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223.45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223.45</v>
      </c>
      <c r="AT9" s="8">
        <v>30.73</v>
      </c>
      <c r="AU9" s="8">
        <v>30.73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30.73</v>
      </c>
      <c r="BM9" s="8">
        <f t="shared" si="22"/>
        <v>30.73</v>
      </c>
      <c r="BN9" s="8">
        <f t="shared" si="23"/>
        <v>32</v>
      </c>
      <c r="BO9" s="8">
        <f t="shared" si="24"/>
        <v>32</v>
      </c>
      <c r="BP9" s="138">
        <f t="shared" si="25"/>
        <v>-1.2699999999999996</v>
      </c>
      <c r="BQ9" s="138">
        <f t="shared" si="26"/>
        <v>-1.2699999999999996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920</v>
      </c>
      <c r="E10" s="16">
        <f>'[3]15'!E12</f>
        <v>0</v>
      </c>
      <c r="F10" s="16">
        <f>'[3]15'!F12</f>
        <v>0</v>
      </c>
      <c r="G10" s="16">
        <f>'[3]15'!G12</f>
        <v>0</v>
      </c>
      <c r="H10" s="17">
        <f t="shared" si="27"/>
        <v>1240</v>
      </c>
      <c r="I10" s="15">
        <f>'[3]15'!J12</f>
        <v>287.45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287.45</v>
      </c>
      <c r="P10" s="18">
        <f>frq!C10</f>
        <v>1</v>
      </c>
      <c r="Q10" s="15">
        <f t="shared" si="29"/>
        <v>287.45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287.45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223.45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223.45</v>
      </c>
      <c r="AT10" s="8">
        <v>30.73</v>
      </c>
      <c r="AU10" s="8">
        <v>30.73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30.73</v>
      </c>
      <c r="BM10" s="8">
        <f t="shared" si="22"/>
        <v>30.73</v>
      </c>
      <c r="BN10" s="8">
        <f t="shared" si="23"/>
        <v>32</v>
      </c>
      <c r="BO10" s="8">
        <f t="shared" si="24"/>
        <v>32</v>
      </c>
      <c r="BP10" s="138">
        <f t="shared" si="25"/>
        <v>-1.2699999999999996</v>
      </c>
      <c r="BQ10" s="138">
        <f t="shared" si="26"/>
        <v>-1.2699999999999996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920</v>
      </c>
      <c r="E11" s="16">
        <f>'[3]15'!E13</f>
        <v>0</v>
      </c>
      <c r="F11" s="16">
        <f>'[3]15'!F13</f>
        <v>0</v>
      </c>
      <c r="G11" s="16">
        <f>'[3]15'!G13</f>
        <v>0</v>
      </c>
      <c r="H11" s="17">
        <f t="shared" si="27"/>
        <v>1240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206</v>
      </c>
      <c r="AT11" s="8">
        <v>30.73</v>
      </c>
      <c r="AU11" s="8">
        <v>30.73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30.73</v>
      </c>
      <c r="BM11" s="8">
        <f t="shared" si="22"/>
        <v>30.73</v>
      </c>
      <c r="BN11" s="8">
        <f t="shared" si="23"/>
        <v>32</v>
      </c>
      <c r="BO11" s="8">
        <f t="shared" si="24"/>
        <v>32</v>
      </c>
      <c r="BP11" s="138">
        <f t="shared" si="25"/>
        <v>-1.2699999999999996</v>
      </c>
      <c r="BQ11" s="138">
        <f t="shared" si="26"/>
        <v>-1.2699999999999996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920</v>
      </c>
      <c r="E12" s="16">
        <f>'[3]15'!E14</f>
        <v>0</v>
      </c>
      <c r="F12" s="16">
        <f>'[3]15'!F14</f>
        <v>0</v>
      </c>
      <c r="G12" s="16">
        <f>'[3]15'!G14</f>
        <v>0</v>
      </c>
      <c r="H12" s="17">
        <f t="shared" si="27"/>
        <v>1240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30.73</v>
      </c>
      <c r="AU12" s="8">
        <v>30.73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30.73</v>
      </c>
      <c r="BM12" s="8">
        <f t="shared" si="22"/>
        <v>30.73</v>
      </c>
      <c r="BN12" s="8">
        <f t="shared" si="23"/>
        <v>32</v>
      </c>
      <c r="BO12" s="8">
        <f t="shared" si="24"/>
        <v>32</v>
      </c>
      <c r="BP12" s="138">
        <f t="shared" si="25"/>
        <v>-1.2699999999999996</v>
      </c>
      <c r="BQ12" s="138">
        <f t="shared" si="26"/>
        <v>-1.2699999999999996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920</v>
      </c>
      <c r="E13" s="16">
        <f>'[3]15'!E15</f>
        <v>0</v>
      </c>
      <c r="F13" s="16">
        <f>'[3]15'!F15</f>
        <v>0</v>
      </c>
      <c r="G13" s="16">
        <f>'[3]15'!G15</f>
        <v>0</v>
      </c>
      <c r="H13" s="17">
        <f t="shared" si="27"/>
        <v>1240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25.28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25.28</v>
      </c>
      <c r="AE13" s="8">
        <f t="shared" si="11"/>
        <v>25.28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25.28</v>
      </c>
      <c r="AL13" s="8">
        <f t="shared" si="3"/>
        <v>219.44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219.44</v>
      </c>
      <c r="AT13" s="8">
        <v>25.84</v>
      </c>
      <c r="AU13" s="8">
        <v>30.73</v>
      </c>
      <c r="AW13" s="203">
        <v>25.28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25.28</v>
      </c>
      <c r="BD13" s="203">
        <v>25.28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25.28</v>
      </c>
      <c r="BL13" s="8">
        <f t="shared" si="21"/>
        <v>25.84</v>
      </c>
      <c r="BM13" s="8">
        <f t="shared" si="22"/>
        <v>30.73</v>
      </c>
      <c r="BN13" s="8">
        <f t="shared" si="23"/>
        <v>25.28</v>
      </c>
      <c r="BO13" s="8">
        <f t="shared" si="24"/>
        <v>25.28</v>
      </c>
      <c r="BP13" s="138">
        <f t="shared" si="25"/>
        <v>0.55999999999999872</v>
      </c>
      <c r="BQ13" s="138">
        <f t="shared" si="26"/>
        <v>5.4499999999999993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920</v>
      </c>
      <c r="E14" s="16">
        <f>'[3]15'!E16</f>
        <v>0</v>
      </c>
      <c r="F14" s="16">
        <f>'[3]15'!F16</f>
        <v>0</v>
      </c>
      <c r="G14" s="16">
        <f>'[3]15'!G16</f>
        <v>0</v>
      </c>
      <c r="H14" s="17">
        <f t="shared" si="27"/>
        <v>1240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25.28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25.28</v>
      </c>
      <c r="AE14" s="8">
        <f t="shared" si="11"/>
        <v>25.28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25.28</v>
      </c>
      <c r="AL14" s="8">
        <f t="shared" si="3"/>
        <v>219.44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219.44</v>
      </c>
      <c r="AT14" s="8">
        <v>25.84</v>
      </c>
      <c r="AU14" s="8">
        <v>30.73</v>
      </c>
      <c r="AW14" s="203">
        <v>25.28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25.28</v>
      </c>
      <c r="BD14" s="203">
        <v>25.28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25.28</v>
      </c>
      <c r="BL14" s="8">
        <f t="shared" si="21"/>
        <v>25.84</v>
      </c>
      <c r="BM14" s="8">
        <f t="shared" si="22"/>
        <v>30.73</v>
      </c>
      <c r="BN14" s="8">
        <f t="shared" si="23"/>
        <v>25.28</v>
      </c>
      <c r="BO14" s="8">
        <f t="shared" si="24"/>
        <v>25.28</v>
      </c>
      <c r="BP14" s="138">
        <f t="shared" si="25"/>
        <v>0.55999999999999872</v>
      </c>
      <c r="BQ14" s="138">
        <f t="shared" si="26"/>
        <v>5.4499999999999993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920</v>
      </c>
      <c r="E15" s="16">
        <f>'[3]15'!E17</f>
        <v>0</v>
      </c>
      <c r="F15" s="16">
        <f>'[3]15'!F17</f>
        <v>0</v>
      </c>
      <c r="G15" s="16">
        <f>'[3]15'!G17</f>
        <v>0</v>
      </c>
      <c r="H15" s="17">
        <f t="shared" si="27"/>
        <v>1240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25.84</v>
      </c>
      <c r="AU15" s="8">
        <v>25.84</v>
      </c>
      <c r="AW15" s="203">
        <v>26.91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26.91</v>
      </c>
      <c r="BD15" s="203">
        <v>26.91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26.91</v>
      </c>
      <c r="BL15" s="8">
        <f t="shared" si="21"/>
        <v>25.84</v>
      </c>
      <c r="BM15" s="8">
        <f t="shared" si="22"/>
        <v>25.84</v>
      </c>
      <c r="BN15" s="8">
        <f t="shared" si="23"/>
        <v>26.91</v>
      </c>
      <c r="BO15" s="8">
        <f t="shared" si="24"/>
        <v>26.91</v>
      </c>
      <c r="BP15" s="138">
        <f t="shared" si="25"/>
        <v>-1.0700000000000003</v>
      </c>
      <c r="BQ15" s="138">
        <f t="shared" si="26"/>
        <v>-1.0700000000000003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920</v>
      </c>
      <c r="E16" s="16">
        <f>'[3]15'!E18</f>
        <v>0</v>
      </c>
      <c r="F16" s="16">
        <f>'[3]15'!F18</f>
        <v>0</v>
      </c>
      <c r="G16" s="16">
        <f>'[3]15'!G18</f>
        <v>0</v>
      </c>
      <c r="H16" s="17">
        <f t="shared" si="27"/>
        <v>1240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25.67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25.67</v>
      </c>
      <c r="AE16" s="8">
        <f t="shared" si="11"/>
        <v>25.67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25.67</v>
      </c>
      <c r="AL16" s="8">
        <f t="shared" si="3"/>
        <v>218.65999999999997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218.65999999999997</v>
      </c>
      <c r="AT16" s="8">
        <v>25.84</v>
      </c>
      <c r="AU16" s="8">
        <v>25.84</v>
      </c>
      <c r="AW16" s="203">
        <v>25.67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25.67</v>
      </c>
      <c r="BD16" s="203">
        <v>25.67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25.67</v>
      </c>
      <c r="BL16" s="8">
        <f t="shared" si="21"/>
        <v>25.84</v>
      </c>
      <c r="BM16" s="8">
        <f t="shared" si="22"/>
        <v>25.84</v>
      </c>
      <c r="BN16" s="8">
        <f t="shared" si="23"/>
        <v>25.67</v>
      </c>
      <c r="BO16" s="8">
        <f t="shared" si="24"/>
        <v>25.67</v>
      </c>
      <c r="BP16" s="138">
        <f t="shared" si="25"/>
        <v>0.16999999999999815</v>
      </c>
      <c r="BQ16" s="138">
        <f t="shared" si="26"/>
        <v>0.16999999999999815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920</v>
      </c>
      <c r="E17" s="16">
        <f>'[3]15'!E19</f>
        <v>0</v>
      </c>
      <c r="F17" s="16">
        <f>'[3]15'!F19</f>
        <v>0</v>
      </c>
      <c r="G17" s="16">
        <f>'[3]15'!G19</f>
        <v>0</v>
      </c>
      <c r="H17" s="17">
        <f t="shared" si="27"/>
        <v>1240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25.67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25.67</v>
      </c>
      <c r="AE17" s="8">
        <f t="shared" si="11"/>
        <v>25.67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25.67</v>
      </c>
      <c r="AL17" s="8">
        <f t="shared" si="3"/>
        <v>218.65999999999997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218.65999999999997</v>
      </c>
      <c r="AT17" s="8">
        <v>25.84</v>
      </c>
      <c r="AU17" s="8">
        <v>25.84</v>
      </c>
      <c r="AW17" s="203">
        <v>25.67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25.67</v>
      </c>
      <c r="BD17" s="203">
        <v>25.67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25.67</v>
      </c>
      <c r="BL17" s="8">
        <f t="shared" si="21"/>
        <v>25.84</v>
      </c>
      <c r="BM17" s="8">
        <f t="shared" si="22"/>
        <v>25.84</v>
      </c>
      <c r="BN17" s="8">
        <f t="shared" si="23"/>
        <v>25.67</v>
      </c>
      <c r="BO17" s="8">
        <f t="shared" si="24"/>
        <v>25.67</v>
      </c>
      <c r="BP17" s="138">
        <f t="shared" si="25"/>
        <v>0.16999999999999815</v>
      </c>
      <c r="BQ17" s="138">
        <f t="shared" si="26"/>
        <v>0.16999999999999815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920</v>
      </c>
      <c r="E18" s="16">
        <f>'[3]15'!E20</f>
        <v>0</v>
      </c>
      <c r="F18" s="16">
        <f>'[3]15'!F20</f>
        <v>0</v>
      </c>
      <c r="G18" s="16">
        <f>'[3]15'!G20</f>
        <v>0</v>
      </c>
      <c r="H18" s="17">
        <f t="shared" si="27"/>
        <v>1240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25.84</v>
      </c>
      <c r="AU18" s="8">
        <v>25.84</v>
      </c>
      <c r="AW18" s="203">
        <v>26.91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26.91</v>
      </c>
      <c r="BD18" s="203">
        <v>26.91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26.91</v>
      </c>
      <c r="BL18" s="8">
        <f t="shared" si="21"/>
        <v>25.84</v>
      </c>
      <c r="BM18" s="8">
        <f t="shared" si="22"/>
        <v>25.84</v>
      </c>
      <c r="BN18" s="8">
        <f t="shared" si="23"/>
        <v>26.91</v>
      </c>
      <c r="BO18" s="8">
        <f t="shared" si="24"/>
        <v>26.91</v>
      </c>
      <c r="BP18" s="138">
        <f t="shared" si="25"/>
        <v>-1.0700000000000003</v>
      </c>
      <c r="BQ18" s="138">
        <f t="shared" si="26"/>
        <v>-1.0700000000000003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920</v>
      </c>
      <c r="E19" s="16">
        <f>'[3]15'!E21</f>
        <v>0</v>
      </c>
      <c r="F19" s="16">
        <f>'[3]15'!F21</f>
        <v>0</v>
      </c>
      <c r="G19" s="16">
        <f>'[3]15'!G21</f>
        <v>0</v>
      </c>
      <c r="H19" s="17">
        <f t="shared" si="27"/>
        <v>1240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25.84</v>
      </c>
      <c r="AU19" s="8">
        <v>25.84</v>
      </c>
      <c r="AW19" s="203">
        <v>26.91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26.91</v>
      </c>
      <c r="BD19" s="203">
        <v>26.91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26.91</v>
      </c>
      <c r="BL19" s="8">
        <f t="shared" si="21"/>
        <v>25.84</v>
      </c>
      <c r="BM19" s="8">
        <f t="shared" si="22"/>
        <v>25.84</v>
      </c>
      <c r="BN19" s="8">
        <f t="shared" si="23"/>
        <v>26.91</v>
      </c>
      <c r="BO19" s="8">
        <f t="shared" si="24"/>
        <v>26.91</v>
      </c>
      <c r="BP19" s="138">
        <f t="shared" si="25"/>
        <v>-1.0700000000000003</v>
      </c>
      <c r="BQ19" s="138">
        <f t="shared" si="26"/>
        <v>-1.0700000000000003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920</v>
      </c>
      <c r="E20" s="16">
        <f>'[3]15'!E22</f>
        <v>0</v>
      </c>
      <c r="F20" s="16">
        <f>'[3]15'!F22</f>
        <v>0</v>
      </c>
      <c r="G20" s="16">
        <f>'[3]15'!G22</f>
        <v>0</v>
      </c>
      <c r="H20" s="17">
        <f t="shared" si="27"/>
        <v>1240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25.84</v>
      </c>
      <c r="AU20" s="8">
        <v>25.84</v>
      </c>
      <c r="AW20" s="203">
        <v>26.91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26.91</v>
      </c>
      <c r="BD20" s="203">
        <v>26.91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26.91</v>
      </c>
      <c r="BL20" s="8">
        <f t="shared" si="21"/>
        <v>25.84</v>
      </c>
      <c r="BM20" s="8">
        <f t="shared" si="22"/>
        <v>25.84</v>
      </c>
      <c r="BN20" s="8">
        <f t="shared" si="23"/>
        <v>26.91</v>
      </c>
      <c r="BO20" s="8">
        <f t="shared" si="24"/>
        <v>26.91</v>
      </c>
      <c r="BP20" s="138">
        <f t="shared" si="25"/>
        <v>-1.0700000000000003</v>
      </c>
      <c r="BQ20" s="138">
        <f t="shared" si="26"/>
        <v>-1.0700000000000003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920</v>
      </c>
      <c r="E21" s="16">
        <f>'[3]15'!E23</f>
        <v>0</v>
      </c>
      <c r="F21" s="16">
        <f>'[3]15'!F23</f>
        <v>0</v>
      </c>
      <c r="G21" s="16">
        <f>'[3]15'!G23</f>
        <v>0</v>
      </c>
      <c r="H21" s="17">
        <f t="shared" si="27"/>
        <v>1240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25.84</v>
      </c>
      <c r="AU21" s="8">
        <v>25.84</v>
      </c>
      <c r="AW21" s="203">
        <v>26.91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26.91</v>
      </c>
      <c r="BD21" s="203">
        <v>26.91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26.91</v>
      </c>
      <c r="BL21" s="8">
        <f t="shared" si="21"/>
        <v>25.84</v>
      </c>
      <c r="BM21" s="8">
        <f t="shared" si="22"/>
        <v>25.84</v>
      </c>
      <c r="BN21" s="8">
        <f t="shared" si="23"/>
        <v>26.91</v>
      </c>
      <c r="BO21" s="8">
        <f t="shared" si="24"/>
        <v>26.91</v>
      </c>
      <c r="BP21" s="138">
        <f t="shared" si="25"/>
        <v>-1.0700000000000003</v>
      </c>
      <c r="BQ21" s="138">
        <f t="shared" si="26"/>
        <v>-1.0700000000000003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920</v>
      </c>
      <c r="E22" s="16">
        <f>'[3]15'!E24</f>
        <v>0</v>
      </c>
      <c r="F22" s="16">
        <f>'[3]15'!F24</f>
        <v>0</v>
      </c>
      <c r="G22" s="16">
        <f>'[3]15'!G24</f>
        <v>0</v>
      </c>
      <c r="H22" s="17">
        <f t="shared" si="27"/>
        <v>1240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25.84</v>
      </c>
      <c r="AU22" s="8">
        <v>25.84</v>
      </c>
      <c r="AW22" s="203">
        <v>26.91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26.91</v>
      </c>
      <c r="BD22" s="203">
        <v>26.91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26.91</v>
      </c>
      <c r="BL22" s="8">
        <f t="shared" si="21"/>
        <v>25.84</v>
      </c>
      <c r="BM22" s="8">
        <f t="shared" si="22"/>
        <v>25.84</v>
      </c>
      <c r="BN22" s="8">
        <f t="shared" si="23"/>
        <v>26.91</v>
      </c>
      <c r="BO22" s="8">
        <f t="shared" si="24"/>
        <v>26.91</v>
      </c>
      <c r="BP22" s="138">
        <f t="shared" si="25"/>
        <v>-1.0700000000000003</v>
      </c>
      <c r="BQ22" s="138">
        <f t="shared" si="26"/>
        <v>-1.0700000000000003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920</v>
      </c>
      <c r="E23" s="16">
        <f>'[3]15'!E25</f>
        <v>0</v>
      </c>
      <c r="F23" s="16">
        <f>'[3]15'!F25</f>
        <v>0</v>
      </c>
      <c r="G23" s="16">
        <f>'[3]15'!G25</f>
        <v>0</v>
      </c>
      <c r="H23" s="17">
        <f t="shared" si="27"/>
        <v>1240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25.84</v>
      </c>
      <c r="AU23" s="8">
        <v>25.84</v>
      </c>
      <c r="AW23" s="203">
        <v>26.91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26.91</v>
      </c>
      <c r="BD23" s="203">
        <v>26.91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26.91</v>
      </c>
      <c r="BL23" s="8">
        <f t="shared" si="21"/>
        <v>25.84</v>
      </c>
      <c r="BM23" s="8">
        <f t="shared" si="22"/>
        <v>25.84</v>
      </c>
      <c r="BN23" s="8">
        <f t="shared" si="23"/>
        <v>26.91</v>
      </c>
      <c r="BO23" s="8">
        <f t="shared" si="24"/>
        <v>26.91</v>
      </c>
      <c r="BP23" s="138">
        <f t="shared" si="25"/>
        <v>-1.0700000000000003</v>
      </c>
      <c r="BQ23" s="138">
        <f t="shared" si="26"/>
        <v>-1.0700000000000003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920</v>
      </c>
      <c r="E24" s="16">
        <f>'[3]15'!E26</f>
        <v>0</v>
      </c>
      <c r="F24" s="16">
        <f>'[3]15'!F26</f>
        <v>0</v>
      </c>
      <c r="G24" s="16">
        <f>'[3]15'!G26</f>
        <v>0</v>
      </c>
      <c r="H24" s="17">
        <f t="shared" si="27"/>
        <v>1240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25.84</v>
      </c>
      <c r="AU24" s="8">
        <v>25.84</v>
      </c>
      <c r="AW24" s="203">
        <v>26.91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26.91</v>
      </c>
      <c r="BD24" s="203">
        <v>26.91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26.91</v>
      </c>
      <c r="BL24" s="8">
        <f t="shared" si="21"/>
        <v>25.84</v>
      </c>
      <c r="BM24" s="8">
        <f t="shared" si="22"/>
        <v>25.84</v>
      </c>
      <c r="BN24" s="8">
        <f t="shared" si="23"/>
        <v>26.91</v>
      </c>
      <c r="BO24" s="8">
        <f t="shared" si="24"/>
        <v>26.91</v>
      </c>
      <c r="BP24" s="138">
        <f t="shared" si="25"/>
        <v>-1.0700000000000003</v>
      </c>
      <c r="BQ24" s="138">
        <f t="shared" si="26"/>
        <v>-1.0700000000000003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920</v>
      </c>
      <c r="E25" s="16">
        <f>'[3]15'!E27</f>
        <v>0</v>
      </c>
      <c r="F25" s="16">
        <f>'[3]15'!F27</f>
        <v>0</v>
      </c>
      <c r="G25" s="16">
        <f>'[3]15'!G27</f>
        <v>0</v>
      </c>
      <c r="H25" s="17">
        <f t="shared" si="27"/>
        <v>1240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25.84</v>
      </c>
      <c r="AU25" s="8">
        <v>25.84</v>
      </c>
      <c r="AW25" s="203">
        <v>26.91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26.91</v>
      </c>
      <c r="BD25" s="203">
        <v>26.91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26.91</v>
      </c>
      <c r="BL25" s="8">
        <f t="shared" si="21"/>
        <v>25.84</v>
      </c>
      <c r="BM25" s="8">
        <f t="shared" si="22"/>
        <v>25.84</v>
      </c>
      <c r="BN25" s="8">
        <f t="shared" si="23"/>
        <v>26.91</v>
      </c>
      <c r="BO25" s="8">
        <f t="shared" si="24"/>
        <v>26.91</v>
      </c>
      <c r="BP25" s="138">
        <f t="shared" si="25"/>
        <v>-1.0700000000000003</v>
      </c>
      <c r="BQ25" s="138">
        <f t="shared" si="26"/>
        <v>-1.0700000000000003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920</v>
      </c>
      <c r="E26" s="16">
        <f>'[3]15'!E28</f>
        <v>0</v>
      </c>
      <c r="F26" s="16">
        <f>'[3]15'!F28</f>
        <v>0</v>
      </c>
      <c r="G26" s="16">
        <f>'[3]15'!G28</f>
        <v>0</v>
      </c>
      <c r="H26" s="17">
        <f t="shared" si="27"/>
        <v>1240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25.84</v>
      </c>
      <c r="AU26" s="8">
        <v>25.84</v>
      </c>
      <c r="AW26" s="203">
        <v>26.91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26.91</v>
      </c>
      <c r="BD26" s="203">
        <v>26.91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26.91</v>
      </c>
      <c r="BL26" s="8">
        <f t="shared" si="21"/>
        <v>25.84</v>
      </c>
      <c r="BM26" s="8">
        <f t="shared" si="22"/>
        <v>25.84</v>
      </c>
      <c r="BN26" s="8">
        <f t="shared" si="23"/>
        <v>26.91</v>
      </c>
      <c r="BO26" s="8">
        <f t="shared" si="24"/>
        <v>26.91</v>
      </c>
      <c r="BP26" s="138">
        <f t="shared" si="25"/>
        <v>-1.0700000000000003</v>
      </c>
      <c r="BQ26" s="138">
        <f t="shared" si="26"/>
        <v>-1.0700000000000003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920</v>
      </c>
      <c r="E27" s="16">
        <f>'[3]15'!E29</f>
        <v>0</v>
      </c>
      <c r="F27" s="16">
        <f>'[3]15'!F29</f>
        <v>0</v>
      </c>
      <c r="G27" s="16">
        <f>'[3]15'!G29</f>
        <v>0</v>
      </c>
      <c r="H27" s="17">
        <f t="shared" si="27"/>
        <v>1240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25.84</v>
      </c>
      <c r="AU27" s="8">
        <v>25.84</v>
      </c>
      <c r="AW27" s="203">
        <v>26.91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26.91</v>
      </c>
      <c r="BD27" s="203">
        <v>26.91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26.91</v>
      </c>
      <c r="BL27" s="8">
        <f t="shared" si="21"/>
        <v>25.84</v>
      </c>
      <c r="BM27" s="8">
        <f t="shared" si="22"/>
        <v>25.84</v>
      </c>
      <c r="BN27" s="8">
        <f t="shared" si="23"/>
        <v>26.91</v>
      </c>
      <c r="BO27" s="8">
        <f t="shared" si="24"/>
        <v>26.91</v>
      </c>
      <c r="BP27" s="138">
        <f t="shared" si="25"/>
        <v>-1.0700000000000003</v>
      </c>
      <c r="BQ27" s="138">
        <f t="shared" si="26"/>
        <v>-1.0700000000000003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920</v>
      </c>
      <c r="E28" s="16">
        <f>'[3]15'!E30</f>
        <v>0</v>
      </c>
      <c r="F28" s="16">
        <f>'[3]15'!F30</f>
        <v>0</v>
      </c>
      <c r="G28" s="16">
        <f>'[3]15'!G30</f>
        <v>0</v>
      </c>
      <c r="H28" s="17">
        <f t="shared" si="27"/>
        <v>1240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25.84</v>
      </c>
      <c r="AU28" s="8">
        <v>25.84</v>
      </c>
      <c r="AW28" s="203">
        <v>26.91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26.91</v>
      </c>
      <c r="BD28" s="203">
        <v>26.91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26.91</v>
      </c>
      <c r="BL28" s="8">
        <f t="shared" si="21"/>
        <v>25.84</v>
      </c>
      <c r="BM28" s="8">
        <f t="shared" si="22"/>
        <v>25.84</v>
      </c>
      <c r="BN28" s="8">
        <f t="shared" si="23"/>
        <v>26.91</v>
      </c>
      <c r="BO28" s="8">
        <f t="shared" si="24"/>
        <v>26.91</v>
      </c>
      <c r="BP28" s="138">
        <f t="shared" si="25"/>
        <v>-1.0700000000000003</v>
      </c>
      <c r="BQ28" s="138">
        <f t="shared" si="26"/>
        <v>-1.0700000000000003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920</v>
      </c>
      <c r="E29" s="16">
        <f>'[3]15'!E31</f>
        <v>0</v>
      </c>
      <c r="F29" s="16">
        <f>'[3]15'!F31</f>
        <v>0</v>
      </c>
      <c r="G29" s="16">
        <f>'[3]15'!G31</f>
        <v>0</v>
      </c>
      <c r="H29" s="17">
        <f t="shared" si="27"/>
        <v>1240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25.84</v>
      </c>
      <c r="AU29" s="8">
        <v>25.84</v>
      </c>
      <c r="AW29" s="203">
        <v>26.91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26.91</v>
      </c>
      <c r="BD29" s="203">
        <v>26.91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26.91</v>
      </c>
      <c r="BL29" s="8">
        <f t="shared" si="21"/>
        <v>25.84</v>
      </c>
      <c r="BM29" s="8">
        <f t="shared" si="22"/>
        <v>25.84</v>
      </c>
      <c r="BN29" s="8">
        <f t="shared" si="23"/>
        <v>26.91</v>
      </c>
      <c r="BO29" s="8">
        <f t="shared" si="24"/>
        <v>26.91</v>
      </c>
      <c r="BP29" s="138">
        <f t="shared" si="25"/>
        <v>-1.0700000000000003</v>
      </c>
      <c r="BQ29" s="138">
        <f t="shared" si="26"/>
        <v>-1.0700000000000003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920</v>
      </c>
      <c r="E30" s="16">
        <f>'[3]15'!E32</f>
        <v>0</v>
      </c>
      <c r="F30" s="16">
        <f>'[3]15'!F32</f>
        <v>0</v>
      </c>
      <c r="G30" s="16">
        <f>'[3]15'!G32</f>
        <v>0</v>
      </c>
      <c r="H30" s="17">
        <f t="shared" si="27"/>
        <v>1240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25.84</v>
      </c>
      <c r="AU30" s="8">
        <v>25.84</v>
      </c>
      <c r="AW30" s="203">
        <v>26.91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26.91</v>
      </c>
      <c r="BD30" s="203">
        <v>26.91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26.91</v>
      </c>
      <c r="BL30" s="8">
        <f t="shared" si="21"/>
        <v>25.84</v>
      </c>
      <c r="BM30" s="8">
        <f t="shared" si="22"/>
        <v>25.84</v>
      </c>
      <c r="BN30" s="8">
        <f t="shared" si="23"/>
        <v>26.91</v>
      </c>
      <c r="BO30" s="8">
        <f t="shared" si="24"/>
        <v>26.91</v>
      </c>
      <c r="BP30" s="138">
        <f t="shared" si="25"/>
        <v>-1.0700000000000003</v>
      </c>
      <c r="BQ30" s="138">
        <f t="shared" si="26"/>
        <v>-1.0700000000000003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920</v>
      </c>
      <c r="E31" s="16">
        <f>'[3]15'!E33</f>
        <v>0</v>
      </c>
      <c r="F31" s="16">
        <f>'[3]15'!F33</f>
        <v>0</v>
      </c>
      <c r="G31" s="16">
        <f>'[3]15'!G33</f>
        <v>0</v>
      </c>
      <c r="H31" s="17">
        <f t="shared" si="27"/>
        <v>1240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25.84</v>
      </c>
      <c r="AU31" s="8">
        <v>25.84</v>
      </c>
      <c r="AW31" s="203">
        <v>26.91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26.91</v>
      </c>
      <c r="BD31" s="203">
        <v>26.91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26.91</v>
      </c>
      <c r="BL31" s="8">
        <f t="shared" si="21"/>
        <v>25.84</v>
      </c>
      <c r="BM31" s="8">
        <f t="shared" si="22"/>
        <v>25.84</v>
      </c>
      <c r="BN31" s="8">
        <f t="shared" si="23"/>
        <v>26.91</v>
      </c>
      <c r="BO31" s="8">
        <f t="shared" si="24"/>
        <v>26.91</v>
      </c>
      <c r="BP31" s="138">
        <f t="shared" si="25"/>
        <v>-1.0700000000000003</v>
      </c>
      <c r="BQ31" s="138">
        <f t="shared" si="26"/>
        <v>-1.0700000000000003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920</v>
      </c>
      <c r="E32" s="16">
        <f>'[3]15'!E34</f>
        <v>0</v>
      </c>
      <c r="F32" s="16">
        <f>'[3]15'!F34</f>
        <v>0</v>
      </c>
      <c r="G32" s="16">
        <f>'[3]15'!G34</f>
        <v>0</v>
      </c>
      <c r="H32" s="17">
        <f t="shared" si="27"/>
        <v>1240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25.84</v>
      </c>
      <c r="AU32" s="8">
        <v>25.84</v>
      </c>
      <c r="AW32" s="203">
        <v>26.91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26.91</v>
      </c>
      <c r="BD32" s="203">
        <v>26.91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26.91</v>
      </c>
      <c r="BL32" s="8">
        <f t="shared" si="21"/>
        <v>25.84</v>
      </c>
      <c r="BM32" s="8">
        <f t="shared" si="22"/>
        <v>25.84</v>
      </c>
      <c r="BN32" s="8">
        <f t="shared" si="23"/>
        <v>26.91</v>
      </c>
      <c r="BO32" s="8">
        <f t="shared" si="24"/>
        <v>26.91</v>
      </c>
      <c r="BP32" s="138">
        <f t="shared" si="25"/>
        <v>-1.0700000000000003</v>
      </c>
      <c r="BQ32" s="138">
        <f t="shared" si="26"/>
        <v>-1.0700000000000003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920</v>
      </c>
      <c r="E33" s="16">
        <f>'[3]15'!E35</f>
        <v>0</v>
      </c>
      <c r="F33" s="16">
        <f>'[3]15'!F35</f>
        <v>0</v>
      </c>
      <c r="G33" s="16">
        <f>'[3]15'!G35</f>
        <v>0</v>
      </c>
      <c r="H33" s="17">
        <f t="shared" si="27"/>
        <v>1240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25.84</v>
      </c>
      <c r="AU33" s="8">
        <v>25.84</v>
      </c>
      <c r="AW33" s="203">
        <v>26.91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26.91</v>
      </c>
      <c r="BD33" s="203">
        <v>26.91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26.91</v>
      </c>
      <c r="BL33" s="8">
        <f t="shared" si="21"/>
        <v>25.84</v>
      </c>
      <c r="BM33" s="8">
        <f t="shared" si="22"/>
        <v>25.84</v>
      </c>
      <c r="BN33" s="8">
        <f t="shared" si="23"/>
        <v>26.91</v>
      </c>
      <c r="BO33" s="8">
        <f t="shared" si="24"/>
        <v>26.91</v>
      </c>
      <c r="BP33" s="138">
        <f t="shared" si="25"/>
        <v>-1.0700000000000003</v>
      </c>
      <c r="BQ33" s="138">
        <f t="shared" si="26"/>
        <v>-1.0700000000000003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920</v>
      </c>
      <c r="E34" s="16">
        <f>'[3]15'!E36</f>
        <v>0</v>
      </c>
      <c r="F34" s="16">
        <f>'[3]15'!F36</f>
        <v>0</v>
      </c>
      <c r="G34" s="16">
        <f>'[3]15'!G36</f>
        <v>0</v>
      </c>
      <c r="H34" s="17">
        <f t="shared" si="27"/>
        <v>1240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25.84</v>
      </c>
      <c r="AU34" s="8">
        <v>25.84</v>
      </c>
      <c r="AW34" s="203">
        <v>26.91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26.91</v>
      </c>
      <c r="BD34" s="203">
        <v>26.91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26.91</v>
      </c>
      <c r="BL34" s="8">
        <f t="shared" si="21"/>
        <v>25.84</v>
      </c>
      <c r="BM34" s="8">
        <f t="shared" si="22"/>
        <v>25.84</v>
      </c>
      <c r="BN34" s="8">
        <f t="shared" si="23"/>
        <v>26.91</v>
      </c>
      <c r="BO34" s="8">
        <f t="shared" si="24"/>
        <v>26.91</v>
      </c>
      <c r="BP34" s="138">
        <f t="shared" si="25"/>
        <v>-1.0700000000000003</v>
      </c>
      <c r="BQ34" s="138">
        <f t="shared" si="26"/>
        <v>-1.0700000000000003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920</v>
      </c>
      <c r="E35" s="16">
        <f>'[3]15'!E37</f>
        <v>0</v>
      </c>
      <c r="F35" s="16">
        <f>'[3]15'!F37</f>
        <v>0</v>
      </c>
      <c r="G35" s="16">
        <f>'[3]15'!G37</f>
        <v>0</v>
      </c>
      <c r="H35" s="17">
        <f t="shared" si="27"/>
        <v>1240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25.84</v>
      </c>
      <c r="AU35" s="8">
        <v>25.84</v>
      </c>
      <c r="AW35" s="203">
        <v>26.91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26.91</v>
      </c>
      <c r="BD35" s="203">
        <v>26.91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26.91</v>
      </c>
      <c r="BL35" s="8">
        <f t="shared" si="21"/>
        <v>25.84</v>
      </c>
      <c r="BM35" s="8">
        <f t="shared" si="22"/>
        <v>25.84</v>
      </c>
      <c r="BN35" s="8">
        <f t="shared" si="23"/>
        <v>26.91</v>
      </c>
      <c r="BO35" s="8">
        <f t="shared" si="24"/>
        <v>26.91</v>
      </c>
      <c r="BP35" s="138">
        <f t="shared" si="25"/>
        <v>-1.0700000000000003</v>
      </c>
      <c r="BQ35" s="138">
        <f t="shared" si="26"/>
        <v>-1.0700000000000003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920</v>
      </c>
      <c r="E36" s="16">
        <f>'[3]15'!E38</f>
        <v>0</v>
      </c>
      <c r="F36" s="16">
        <f>'[3]15'!F38</f>
        <v>0</v>
      </c>
      <c r="G36" s="16">
        <f>'[3]15'!G38</f>
        <v>0</v>
      </c>
      <c r="H36" s="17">
        <f t="shared" si="27"/>
        <v>1240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25.84</v>
      </c>
      <c r="AU36" s="8">
        <v>25.84</v>
      </c>
      <c r="AW36" s="203">
        <v>26.91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26.91</v>
      </c>
      <c r="BD36" s="203">
        <v>26.91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26.91</v>
      </c>
      <c r="BL36" s="8">
        <f t="shared" si="21"/>
        <v>25.84</v>
      </c>
      <c r="BM36" s="8">
        <f t="shared" si="22"/>
        <v>25.84</v>
      </c>
      <c r="BN36" s="8">
        <f t="shared" si="23"/>
        <v>26.91</v>
      </c>
      <c r="BO36" s="8">
        <f t="shared" si="24"/>
        <v>26.91</v>
      </c>
      <c r="BP36" s="138">
        <f t="shared" si="25"/>
        <v>-1.0700000000000003</v>
      </c>
      <c r="BQ36" s="138">
        <f t="shared" si="26"/>
        <v>-1.0700000000000003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920</v>
      </c>
      <c r="E37" s="16">
        <f>'[3]15'!E39</f>
        <v>0</v>
      </c>
      <c r="F37" s="16">
        <f>'[3]15'!F39</f>
        <v>0</v>
      </c>
      <c r="G37" s="16">
        <f>'[3]15'!G39</f>
        <v>0</v>
      </c>
      <c r="H37" s="17">
        <f t="shared" si="27"/>
        <v>1240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25.84</v>
      </c>
      <c r="AU37" s="8">
        <v>25.84</v>
      </c>
      <c r="AW37" s="203">
        <v>26.91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26.91</v>
      </c>
      <c r="BD37" s="203">
        <v>26.91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26.91</v>
      </c>
      <c r="BL37" s="8">
        <f t="shared" si="21"/>
        <v>25.84</v>
      </c>
      <c r="BM37" s="8">
        <f t="shared" si="22"/>
        <v>25.84</v>
      </c>
      <c r="BN37" s="8">
        <f t="shared" si="23"/>
        <v>26.91</v>
      </c>
      <c r="BO37" s="8">
        <f t="shared" si="24"/>
        <v>26.91</v>
      </c>
      <c r="BP37" s="138">
        <f t="shared" si="25"/>
        <v>-1.0700000000000003</v>
      </c>
      <c r="BQ37" s="138">
        <f t="shared" si="26"/>
        <v>-1.0700000000000003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920</v>
      </c>
      <c r="E38" s="16">
        <f>'[3]15'!E40</f>
        <v>0</v>
      </c>
      <c r="F38" s="16">
        <f>'[3]15'!F40</f>
        <v>0</v>
      </c>
      <c r="G38" s="16">
        <f>'[3]15'!G40</f>
        <v>0</v>
      </c>
      <c r="H38" s="17">
        <f t="shared" si="27"/>
        <v>1240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25.84</v>
      </c>
      <c r="AU38" s="8">
        <v>25.84</v>
      </c>
      <c r="AW38" s="203">
        <v>26.91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26.91</v>
      </c>
      <c r="BD38" s="203">
        <v>26.91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26.91</v>
      </c>
      <c r="BL38" s="8">
        <f t="shared" si="21"/>
        <v>25.84</v>
      </c>
      <c r="BM38" s="8">
        <f t="shared" si="22"/>
        <v>25.84</v>
      </c>
      <c r="BN38" s="8">
        <f t="shared" si="23"/>
        <v>26.91</v>
      </c>
      <c r="BO38" s="8">
        <f t="shared" si="24"/>
        <v>26.91</v>
      </c>
      <c r="BP38" s="138">
        <f t="shared" si="25"/>
        <v>-1.0700000000000003</v>
      </c>
      <c r="BQ38" s="138">
        <f t="shared" si="26"/>
        <v>-1.0700000000000003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900</v>
      </c>
      <c r="E39" s="16">
        <f>'[3]15'!E41</f>
        <v>0</v>
      </c>
      <c r="F39" s="16">
        <f>'[3]15'!F41</f>
        <v>0</v>
      </c>
      <c r="G39" s="16">
        <f>'[3]15'!G41</f>
        <v>0</v>
      </c>
      <c r="H39" s="17">
        <f t="shared" si="27"/>
        <v>1220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25.84</v>
      </c>
      <c r="AU39" s="8">
        <v>25.84</v>
      </c>
      <c r="AW39" s="203">
        <v>26.91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26.91</v>
      </c>
      <c r="BD39" s="203">
        <v>26.91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26.91</v>
      </c>
      <c r="BL39" s="8">
        <f t="shared" si="21"/>
        <v>25.84</v>
      </c>
      <c r="BM39" s="8">
        <f t="shared" si="22"/>
        <v>25.84</v>
      </c>
      <c r="BN39" s="8">
        <f t="shared" si="23"/>
        <v>26.91</v>
      </c>
      <c r="BO39" s="8">
        <f t="shared" si="24"/>
        <v>26.91</v>
      </c>
      <c r="BP39" s="138">
        <f t="shared" si="25"/>
        <v>-1.0700000000000003</v>
      </c>
      <c r="BQ39" s="138">
        <f t="shared" si="26"/>
        <v>-1.0700000000000003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900</v>
      </c>
      <c r="E40" s="16">
        <f>'[3]15'!E42</f>
        <v>0</v>
      </c>
      <c r="F40" s="16">
        <f>'[3]15'!F42</f>
        <v>0</v>
      </c>
      <c r="G40" s="16">
        <f>'[3]15'!G42</f>
        <v>0</v>
      </c>
      <c r="H40" s="17">
        <f t="shared" si="27"/>
        <v>1220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25.84</v>
      </c>
      <c r="AU40" s="8">
        <v>25.84</v>
      </c>
      <c r="AW40" s="203">
        <v>26.91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26.91</v>
      </c>
      <c r="BD40" s="203">
        <v>26.91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26.91</v>
      </c>
      <c r="BL40" s="8">
        <f t="shared" si="21"/>
        <v>25.84</v>
      </c>
      <c r="BM40" s="8">
        <f t="shared" si="22"/>
        <v>25.84</v>
      </c>
      <c r="BN40" s="8">
        <f t="shared" si="23"/>
        <v>26.91</v>
      </c>
      <c r="BO40" s="8">
        <f t="shared" si="24"/>
        <v>26.91</v>
      </c>
      <c r="BP40" s="138">
        <f t="shared" si="25"/>
        <v>-1.0700000000000003</v>
      </c>
      <c r="BQ40" s="138">
        <f t="shared" si="26"/>
        <v>-1.0700000000000003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900</v>
      </c>
      <c r="E41" s="16">
        <f>'[3]15'!E43</f>
        <v>0</v>
      </c>
      <c r="F41" s="16">
        <f>'[3]15'!F43</f>
        <v>0</v>
      </c>
      <c r="G41" s="16">
        <f>'[3]15'!G43</f>
        <v>0</v>
      </c>
      <c r="H41" s="17">
        <f t="shared" si="27"/>
        <v>1220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25.84</v>
      </c>
      <c r="AU41" s="8">
        <v>25.84</v>
      </c>
      <c r="AW41" s="203">
        <v>26.91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26.91</v>
      </c>
      <c r="BD41" s="203">
        <v>26.91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26.91</v>
      </c>
      <c r="BL41" s="8">
        <f t="shared" si="21"/>
        <v>25.84</v>
      </c>
      <c r="BM41" s="8">
        <f t="shared" si="22"/>
        <v>25.84</v>
      </c>
      <c r="BN41" s="8">
        <f t="shared" si="23"/>
        <v>26.91</v>
      </c>
      <c r="BO41" s="8">
        <f t="shared" si="24"/>
        <v>26.91</v>
      </c>
      <c r="BP41" s="138">
        <f t="shared" si="25"/>
        <v>-1.0700000000000003</v>
      </c>
      <c r="BQ41" s="138">
        <f t="shared" si="26"/>
        <v>-1.0700000000000003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900</v>
      </c>
      <c r="E42" s="16">
        <f>'[3]15'!E44</f>
        <v>0</v>
      </c>
      <c r="F42" s="16">
        <f>'[3]15'!F44</f>
        <v>0</v>
      </c>
      <c r="G42" s="16">
        <f>'[3]15'!G44</f>
        <v>0</v>
      </c>
      <c r="H42" s="17">
        <f t="shared" si="27"/>
        <v>1220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25.84</v>
      </c>
      <c r="AU42" s="8">
        <v>25.84</v>
      </c>
      <c r="AW42" s="203">
        <v>26.91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26.91</v>
      </c>
      <c r="BD42" s="203">
        <v>26.91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26.91</v>
      </c>
      <c r="BL42" s="8">
        <f t="shared" si="21"/>
        <v>25.84</v>
      </c>
      <c r="BM42" s="8">
        <f t="shared" si="22"/>
        <v>25.84</v>
      </c>
      <c r="BN42" s="8">
        <f t="shared" si="23"/>
        <v>26.91</v>
      </c>
      <c r="BO42" s="8">
        <f t="shared" si="24"/>
        <v>26.91</v>
      </c>
      <c r="BP42" s="138">
        <f t="shared" si="25"/>
        <v>-1.0700000000000003</v>
      </c>
      <c r="BQ42" s="138">
        <f t="shared" si="26"/>
        <v>-1.0700000000000003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900</v>
      </c>
      <c r="E43" s="16">
        <f>'[3]15'!E45</f>
        <v>0</v>
      </c>
      <c r="F43" s="16">
        <f>'[3]15'!F45</f>
        <v>0</v>
      </c>
      <c r="G43" s="16">
        <f>'[3]15'!G45</f>
        <v>0</v>
      </c>
      <c r="H43" s="17">
        <f t="shared" si="27"/>
        <v>1220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25.84</v>
      </c>
      <c r="AU43" s="8">
        <v>25.84</v>
      </c>
      <c r="AW43" s="203">
        <v>26.91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26.91</v>
      </c>
      <c r="BD43" s="203">
        <v>26.91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26.91</v>
      </c>
      <c r="BL43" s="8">
        <f t="shared" si="21"/>
        <v>25.84</v>
      </c>
      <c r="BM43" s="8">
        <f t="shared" si="22"/>
        <v>25.84</v>
      </c>
      <c r="BN43" s="8">
        <f t="shared" si="23"/>
        <v>26.91</v>
      </c>
      <c r="BO43" s="8">
        <f t="shared" si="24"/>
        <v>26.91</v>
      </c>
      <c r="BP43" s="138">
        <f t="shared" si="25"/>
        <v>-1.0700000000000003</v>
      </c>
      <c r="BQ43" s="138">
        <f t="shared" si="26"/>
        <v>-1.0700000000000003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900</v>
      </c>
      <c r="E44" s="16">
        <f>'[3]15'!E46</f>
        <v>0</v>
      </c>
      <c r="F44" s="16">
        <f>'[3]15'!F46</f>
        <v>0</v>
      </c>
      <c r="G44" s="16">
        <f>'[3]15'!G46</f>
        <v>0</v>
      </c>
      <c r="H44" s="17">
        <f t="shared" si="27"/>
        <v>1220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25.84</v>
      </c>
      <c r="AU44" s="8">
        <v>25.84</v>
      </c>
      <c r="AW44" s="203">
        <v>26.91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26.91</v>
      </c>
      <c r="BD44" s="203">
        <v>26.91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26.91</v>
      </c>
      <c r="BL44" s="8">
        <f t="shared" si="21"/>
        <v>25.84</v>
      </c>
      <c r="BM44" s="8">
        <f t="shared" si="22"/>
        <v>25.84</v>
      </c>
      <c r="BN44" s="8">
        <f t="shared" si="23"/>
        <v>26.91</v>
      </c>
      <c r="BO44" s="8">
        <f t="shared" si="24"/>
        <v>26.91</v>
      </c>
      <c r="BP44" s="138">
        <f t="shared" si="25"/>
        <v>-1.0700000000000003</v>
      </c>
      <c r="BQ44" s="138">
        <f t="shared" si="26"/>
        <v>-1.0700000000000003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900</v>
      </c>
      <c r="E45" s="16">
        <f>'[3]15'!E47</f>
        <v>0</v>
      </c>
      <c r="F45" s="16">
        <f>'[3]15'!F47</f>
        <v>0</v>
      </c>
      <c r="G45" s="16">
        <f>'[3]15'!G47</f>
        <v>0</v>
      </c>
      <c r="H45" s="17">
        <f t="shared" si="27"/>
        <v>1220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25.84</v>
      </c>
      <c r="AU45" s="8">
        <v>25.84</v>
      </c>
      <c r="AW45" s="203">
        <v>26.91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26.91</v>
      </c>
      <c r="BD45" s="203">
        <v>26.91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26.91</v>
      </c>
      <c r="BL45" s="8">
        <f t="shared" si="21"/>
        <v>25.84</v>
      </c>
      <c r="BM45" s="8">
        <f t="shared" si="22"/>
        <v>25.84</v>
      </c>
      <c r="BN45" s="8">
        <f t="shared" si="23"/>
        <v>26.91</v>
      </c>
      <c r="BO45" s="8">
        <f t="shared" si="24"/>
        <v>26.91</v>
      </c>
      <c r="BP45" s="138">
        <f t="shared" si="25"/>
        <v>-1.0700000000000003</v>
      </c>
      <c r="BQ45" s="138">
        <f t="shared" si="26"/>
        <v>-1.0700000000000003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900</v>
      </c>
      <c r="E46" s="16">
        <f>'[3]15'!E48</f>
        <v>0</v>
      </c>
      <c r="F46" s="16">
        <f>'[3]15'!F48</f>
        <v>0</v>
      </c>
      <c r="G46" s="16">
        <f>'[3]15'!G48</f>
        <v>0</v>
      </c>
      <c r="H46" s="17">
        <f t="shared" si="27"/>
        <v>1220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25.84</v>
      </c>
      <c r="AU46" s="8">
        <v>25.84</v>
      </c>
      <c r="AW46" s="203">
        <v>26.91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26.91</v>
      </c>
      <c r="BD46" s="203">
        <v>26.91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26.91</v>
      </c>
      <c r="BL46" s="8">
        <f t="shared" si="21"/>
        <v>25.84</v>
      </c>
      <c r="BM46" s="8">
        <f t="shared" si="22"/>
        <v>25.84</v>
      </c>
      <c r="BN46" s="8">
        <f t="shared" si="23"/>
        <v>26.91</v>
      </c>
      <c r="BO46" s="8">
        <f t="shared" si="24"/>
        <v>26.91</v>
      </c>
      <c r="BP46" s="138">
        <f t="shared" si="25"/>
        <v>-1.0700000000000003</v>
      </c>
      <c r="BQ46" s="138">
        <f t="shared" si="26"/>
        <v>-1.0700000000000003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900</v>
      </c>
      <c r="E47" s="16">
        <f>'[3]15'!E49</f>
        <v>0</v>
      </c>
      <c r="F47" s="16">
        <f>'[3]15'!F49</f>
        <v>0</v>
      </c>
      <c r="G47" s="16">
        <f>'[3]15'!G49</f>
        <v>0</v>
      </c>
      <c r="H47" s="17">
        <f t="shared" si="27"/>
        <v>1220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25.84</v>
      </c>
      <c r="AU47" s="8">
        <v>25.84</v>
      </c>
      <c r="AW47" s="203">
        <v>26.91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26.91</v>
      </c>
      <c r="BD47" s="203">
        <v>26.91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26.91</v>
      </c>
      <c r="BL47" s="8">
        <f t="shared" si="21"/>
        <v>25.84</v>
      </c>
      <c r="BM47" s="8">
        <f t="shared" si="22"/>
        <v>25.84</v>
      </c>
      <c r="BN47" s="8">
        <f t="shared" si="23"/>
        <v>26.91</v>
      </c>
      <c r="BO47" s="8">
        <f t="shared" si="24"/>
        <v>26.91</v>
      </c>
      <c r="BP47" s="138">
        <f t="shared" si="25"/>
        <v>-1.0700000000000003</v>
      </c>
      <c r="BQ47" s="138">
        <f t="shared" si="26"/>
        <v>-1.0700000000000003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900</v>
      </c>
      <c r="E48" s="16">
        <f>'[3]15'!E50</f>
        <v>0</v>
      </c>
      <c r="F48" s="16">
        <f>'[3]15'!F50</f>
        <v>0</v>
      </c>
      <c r="G48" s="16">
        <f>'[3]15'!G50</f>
        <v>0</v>
      </c>
      <c r="H48" s="17">
        <f t="shared" si="27"/>
        <v>1220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25.84</v>
      </c>
      <c r="AU48" s="8">
        <v>25.84</v>
      </c>
      <c r="AW48" s="203">
        <v>26.91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26.91</v>
      </c>
      <c r="BD48" s="203">
        <v>26.91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26.91</v>
      </c>
      <c r="BL48" s="8">
        <f t="shared" si="21"/>
        <v>25.84</v>
      </c>
      <c r="BM48" s="8">
        <f t="shared" si="22"/>
        <v>25.84</v>
      </c>
      <c r="BN48" s="8">
        <f t="shared" si="23"/>
        <v>26.91</v>
      </c>
      <c r="BO48" s="8">
        <f t="shared" si="24"/>
        <v>26.91</v>
      </c>
      <c r="BP48" s="138">
        <f t="shared" si="25"/>
        <v>-1.0700000000000003</v>
      </c>
      <c r="BQ48" s="138">
        <f t="shared" si="26"/>
        <v>-1.0700000000000003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900</v>
      </c>
      <c r="E49" s="16">
        <f>'[3]15'!E51</f>
        <v>0</v>
      </c>
      <c r="F49" s="16">
        <f>'[3]15'!F51</f>
        <v>0</v>
      </c>
      <c r="G49" s="16">
        <f>'[3]15'!G51</f>
        <v>0</v>
      </c>
      <c r="H49" s="17">
        <f t="shared" si="27"/>
        <v>1220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25.84</v>
      </c>
      <c r="AU49" s="8">
        <v>25.84</v>
      </c>
      <c r="AW49" s="203">
        <v>26.91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26.91</v>
      </c>
      <c r="BD49" s="203">
        <v>26.91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26.91</v>
      </c>
      <c r="BL49" s="8">
        <f t="shared" si="21"/>
        <v>25.84</v>
      </c>
      <c r="BM49" s="8">
        <f t="shared" si="22"/>
        <v>25.84</v>
      </c>
      <c r="BN49" s="8">
        <f t="shared" si="23"/>
        <v>26.91</v>
      </c>
      <c r="BO49" s="8">
        <f t="shared" si="24"/>
        <v>26.91</v>
      </c>
      <c r="BP49" s="138">
        <f t="shared" si="25"/>
        <v>-1.0700000000000003</v>
      </c>
      <c r="BQ49" s="138">
        <f t="shared" si="26"/>
        <v>-1.0700000000000003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900</v>
      </c>
      <c r="E50" s="16">
        <f>'[3]15'!E52</f>
        <v>0</v>
      </c>
      <c r="F50" s="16">
        <f>'[3]15'!F52</f>
        <v>0</v>
      </c>
      <c r="G50" s="16">
        <f>'[3]15'!G52</f>
        <v>0</v>
      </c>
      <c r="H50" s="17">
        <f t="shared" si="27"/>
        <v>1220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25.84</v>
      </c>
      <c r="AU50" s="8">
        <v>25.84</v>
      </c>
      <c r="AW50" s="203">
        <v>26.91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26.91</v>
      </c>
      <c r="BD50" s="203">
        <v>26.91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26.91</v>
      </c>
      <c r="BL50" s="8">
        <f t="shared" si="21"/>
        <v>25.84</v>
      </c>
      <c r="BM50" s="8">
        <f t="shared" si="22"/>
        <v>25.84</v>
      </c>
      <c r="BN50" s="8">
        <f t="shared" si="23"/>
        <v>26.91</v>
      </c>
      <c r="BO50" s="8">
        <f t="shared" si="24"/>
        <v>26.91</v>
      </c>
      <c r="BP50" s="138">
        <f t="shared" si="25"/>
        <v>-1.0700000000000003</v>
      </c>
      <c r="BQ50" s="138">
        <f t="shared" si="26"/>
        <v>-1.0700000000000003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900</v>
      </c>
      <c r="E51" s="16">
        <f>'[3]15'!E53</f>
        <v>0</v>
      </c>
      <c r="F51" s="16">
        <f>'[3]15'!F53</f>
        <v>0</v>
      </c>
      <c r="G51" s="16">
        <f>'[3]15'!G53</f>
        <v>0</v>
      </c>
      <c r="H51" s="17">
        <f t="shared" si="27"/>
        <v>1220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25.84</v>
      </c>
      <c r="AU51" s="8">
        <v>25.84</v>
      </c>
      <c r="AW51" s="203">
        <v>26.91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26.91</v>
      </c>
      <c r="BD51" s="203">
        <v>26.91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26.91</v>
      </c>
      <c r="BL51" s="8">
        <f t="shared" si="21"/>
        <v>25.84</v>
      </c>
      <c r="BM51" s="8">
        <f t="shared" si="22"/>
        <v>25.84</v>
      </c>
      <c r="BN51" s="8">
        <f t="shared" si="23"/>
        <v>26.91</v>
      </c>
      <c r="BO51" s="8">
        <f t="shared" si="24"/>
        <v>26.91</v>
      </c>
      <c r="BP51" s="138">
        <f t="shared" si="25"/>
        <v>-1.0700000000000003</v>
      </c>
      <c r="BQ51" s="138">
        <f t="shared" si="26"/>
        <v>-1.0700000000000003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900</v>
      </c>
      <c r="E52" s="16">
        <f>'[3]15'!E54</f>
        <v>0</v>
      </c>
      <c r="F52" s="16">
        <f>'[3]15'!F54</f>
        <v>0</v>
      </c>
      <c r="G52" s="16">
        <f>'[3]15'!G54</f>
        <v>0</v>
      </c>
      <c r="H52" s="17">
        <f t="shared" si="27"/>
        <v>1220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25.84</v>
      </c>
      <c r="AU52" s="8">
        <v>25.84</v>
      </c>
      <c r="AW52" s="203">
        <v>26.91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26.91</v>
      </c>
      <c r="BD52" s="203">
        <v>26.91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26.91</v>
      </c>
      <c r="BL52" s="8">
        <f t="shared" si="21"/>
        <v>25.84</v>
      </c>
      <c r="BM52" s="8">
        <f t="shared" si="22"/>
        <v>25.84</v>
      </c>
      <c r="BN52" s="8">
        <f t="shared" si="23"/>
        <v>26.91</v>
      </c>
      <c r="BO52" s="8">
        <f t="shared" si="24"/>
        <v>26.91</v>
      </c>
      <c r="BP52" s="138">
        <f t="shared" si="25"/>
        <v>-1.0700000000000003</v>
      </c>
      <c r="BQ52" s="138">
        <f t="shared" si="26"/>
        <v>-1.0700000000000003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900</v>
      </c>
      <c r="E53" s="16">
        <f>'[3]15'!E55</f>
        <v>0</v>
      </c>
      <c r="F53" s="16">
        <f>'[3]15'!F55</f>
        <v>0</v>
      </c>
      <c r="G53" s="16">
        <f>'[3]15'!G55</f>
        <v>0</v>
      </c>
      <c r="H53" s="17">
        <f t="shared" si="27"/>
        <v>1220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25.84</v>
      </c>
      <c r="AU53" s="8">
        <v>25.84</v>
      </c>
      <c r="AW53" s="203">
        <v>26.91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26.91</v>
      </c>
      <c r="BD53" s="203">
        <v>26.91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26.91</v>
      </c>
      <c r="BL53" s="8">
        <f t="shared" si="21"/>
        <v>25.84</v>
      </c>
      <c r="BM53" s="8">
        <f t="shared" si="22"/>
        <v>25.84</v>
      </c>
      <c r="BN53" s="8">
        <f t="shared" si="23"/>
        <v>26.91</v>
      </c>
      <c r="BO53" s="8">
        <f t="shared" si="24"/>
        <v>26.91</v>
      </c>
      <c r="BP53" s="138">
        <f t="shared" si="25"/>
        <v>-1.0700000000000003</v>
      </c>
      <c r="BQ53" s="138">
        <f t="shared" si="26"/>
        <v>-1.0700000000000003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900</v>
      </c>
      <c r="E54" s="16">
        <f>'[3]15'!E56</f>
        <v>0</v>
      </c>
      <c r="F54" s="16">
        <f>'[3]15'!F56</f>
        <v>0</v>
      </c>
      <c r="G54" s="16">
        <f>'[3]15'!G56</f>
        <v>0</v>
      </c>
      <c r="H54" s="17">
        <f t="shared" si="27"/>
        <v>1220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25.84</v>
      </c>
      <c r="AU54" s="8">
        <v>25.84</v>
      </c>
      <c r="AW54" s="203">
        <v>26.91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26.91</v>
      </c>
      <c r="BD54" s="203">
        <v>26.91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26.91</v>
      </c>
      <c r="BL54" s="8">
        <f t="shared" si="21"/>
        <v>25.84</v>
      </c>
      <c r="BM54" s="8">
        <f t="shared" si="22"/>
        <v>25.84</v>
      </c>
      <c r="BN54" s="8">
        <f t="shared" si="23"/>
        <v>26.91</v>
      </c>
      <c r="BO54" s="8">
        <f t="shared" si="24"/>
        <v>26.91</v>
      </c>
      <c r="BP54" s="138">
        <f t="shared" si="25"/>
        <v>-1.0700000000000003</v>
      </c>
      <c r="BQ54" s="138">
        <f t="shared" si="26"/>
        <v>-1.0700000000000003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900</v>
      </c>
      <c r="E55" s="16">
        <f>'[3]15'!E57</f>
        <v>0</v>
      </c>
      <c r="F55" s="16">
        <f>'[3]15'!F57</f>
        <v>0</v>
      </c>
      <c r="G55" s="16">
        <f>'[3]15'!G57</f>
        <v>0</v>
      </c>
      <c r="H55" s="17">
        <f t="shared" si="27"/>
        <v>1220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25.84</v>
      </c>
      <c r="AU55" s="8">
        <v>25.84</v>
      </c>
      <c r="AW55" s="203">
        <v>26.91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26.91</v>
      </c>
      <c r="BD55" s="203">
        <v>26.91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26.91</v>
      </c>
      <c r="BL55" s="8">
        <f t="shared" si="21"/>
        <v>25.84</v>
      </c>
      <c r="BM55" s="8">
        <f t="shared" si="22"/>
        <v>25.84</v>
      </c>
      <c r="BN55" s="8">
        <f t="shared" si="23"/>
        <v>26.91</v>
      </c>
      <c r="BO55" s="8">
        <f t="shared" si="24"/>
        <v>26.91</v>
      </c>
      <c r="BP55" s="138">
        <f t="shared" si="25"/>
        <v>-1.0700000000000003</v>
      </c>
      <c r="BQ55" s="138">
        <f t="shared" si="26"/>
        <v>-1.0700000000000003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900</v>
      </c>
      <c r="E56" s="16">
        <f>'[3]15'!E58</f>
        <v>0</v>
      </c>
      <c r="F56" s="16">
        <f>'[3]15'!F58</f>
        <v>0</v>
      </c>
      <c r="G56" s="16">
        <f>'[3]15'!G58</f>
        <v>0</v>
      </c>
      <c r="H56" s="17">
        <f t="shared" si="27"/>
        <v>1220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25.84</v>
      </c>
      <c r="AU56" s="8">
        <v>25.84</v>
      </c>
      <c r="AW56" s="203">
        <v>26.91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26.91</v>
      </c>
      <c r="BD56" s="203">
        <v>26.91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26.91</v>
      </c>
      <c r="BL56" s="8">
        <f t="shared" si="21"/>
        <v>25.84</v>
      </c>
      <c r="BM56" s="8">
        <f t="shared" si="22"/>
        <v>25.84</v>
      </c>
      <c r="BN56" s="8">
        <f t="shared" si="23"/>
        <v>26.91</v>
      </c>
      <c r="BO56" s="8">
        <f t="shared" si="24"/>
        <v>26.91</v>
      </c>
      <c r="BP56" s="138">
        <f t="shared" si="25"/>
        <v>-1.0700000000000003</v>
      </c>
      <c r="BQ56" s="138">
        <f t="shared" si="26"/>
        <v>-1.0700000000000003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900</v>
      </c>
      <c r="E57" s="16">
        <f>'[3]15'!E59</f>
        <v>0</v>
      </c>
      <c r="F57" s="16">
        <f>'[3]15'!F59</f>
        <v>0</v>
      </c>
      <c r="G57" s="16">
        <f>'[3]15'!G59</f>
        <v>0</v>
      </c>
      <c r="H57" s="17">
        <f t="shared" si="27"/>
        <v>1220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25.84</v>
      </c>
      <c r="AU57" s="8">
        <v>25.84</v>
      </c>
      <c r="AW57" s="203">
        <v>26.91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26.91</v>
      </c>
      <c r="BD57" s="203">
        <v>26.91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26.91</v>
      </c>
      <c r="BL57" s="8">
        <f t="shared" si="21"/>
        <v>25.84</v>
      </c>
      <c r="BM57" s="8">
        <f t="shared" si="22"/>
        <v>25.84</v>
      </c>
      <c r="BN57" s="8">
        <f t="shared" si="23"/>
        <v>26.91</v>
      </c>
      <c r="BO57" s="8">
        <f t="shared" si="24"/>
        <v>26.91</v>
      </c>
      <c r="BP57" s="138">
        <f t="shared" si="25"/>
        <v>-1.0700000000000003</v>
      </c>
      <c r="BQ57" s="138">
        <f t="shared" si="26"/>
        <v>-1.0700000000000003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900</v>
      </c>
      <c r="E58" s="16">
        <f>'[3]15'!E60</f>
        <v>0</v>
      </c>
      <c r="F58" s="16">
        <f>'[3]15'!F60</f>
        <v>0</v>
      </c>
      <c r="G58" s="16">
        <f>'[3]15'!G60</f>
        <v>0</v>
      </c>
      <c r="H58" s="17">
        <f t="shared" si="27"/>
        <v>1220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25.84</v>
      </c>
      <c r="AU58" s="8">
        <v>25.84</v>
      </c>
      <c r="AW58" s="203">
        <v>26.91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26.91</v>
      </c>
      <c r="BD58" s="203">
        <v>26.91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26.91</v>
      </c>
      <c r="BL58" s="8">
        <f t="shared" si="21"/>
        <v>25.84</v>
      </c>
      <c r="BM58" s="8">
        <f t="shared" si="22"/>
        <v>25.84</v>
      </c>
      <c r="BN58" s="8">
        <f t="shared" si="23"/>
        <v>26.91</v>
      </c>
      <c r="BO58" s="8">
        <f t="shared" si="24"/>
        <v>26.91</v>
      </c>
      <c r="BP58" s="138">
        <f t="shared" si="25"/>
        <v>-1.0700000000000003</v>
      </c>
      <c r="BQ58" s="138">
        <f t="shared" si="26"/>
        <v>-1.0700000000000003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900</v>
      </c>
      <c r="E59" s="16">
        <f>'[3]15'!E61</f>
        <v>0</v>
      </c>
      <c r="F59" s="16">
        <f>'[3]15'!F61</f>
        <v>0</v>
      </c>
      <c r="G59" s="16">
        <f>'[3]15'!G61</f>
        <v>0</v>
      </c>
      <c r="H59" s="17">
        <f t="shared" si="27"/>
        <v>1220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25.84</v>
      </c>
      <c r="AU59" s="8">
        <v>25.84</v>
      </c>
      <c r="AW59" s="203">
        <v>26.91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26.91</v>
      </c>
      <c r="BD59" s="203">
        <v>26.91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26.91</v>
      </c>
      <c r="BL59" s="8">
        <f t="shared" si="21"/>
        <v>25.84</v>
      </c>
      <c r="BM59" s="8">
        <f t="shared" si="22"/>
        <v>25.84</v>
      </c>
      <c r="BN59" s="8">
        <f t="shared" si="23"/>
        <v>26.91</v>
      </c>
      <c r="BO59" s="8">
        <f t="shared" si="24"/>
        <v>26.91</v>
      </c>
      <c r="BP59" s="138">
        <f t="shared" si="25"/>
        <v>-1.0700000000000003</v>
      </c>
      <c r="BQ59" s="138">
        <f t="shared" si="26"/>
        <v>-1.0700000000000003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900</v>
      </c>
      <c r="E60" s="16">
        <f>'[3]15'!E62</f>
        <v>0</v>
      </c>
      <c r="F60" s="16">
        <f>'[3]15'!F62</f>
        <v>0</v>
      </c>
      <c r="G60" s="16">
        <f>'[3]15'!G62</f>
        <v>0</v>
      </c>
      <c r="H60" s="17">
        <f t="shared" si="27"/>
        <v>1220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25.84</v>
      </c>
      <c r="AU60" s="8">
        <v>25.84</v>
      </c>
      <c r="AW60" s="203">
        <v>26.91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26.91</v>
      </c>
      <c r="BD60" s="203">
        <v>26.91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26.91</v>
      </c>
      <c r="BL60" s="8">
        <f t="shared" si="21"/>
        <v>25.84</v>
      </c>
      <c r="BM60" s="8">
        <f t="shared" si="22"/>
        <v>25.84</v>
      </c>
      <c r="BN60" s="8">
        <f t="shared" si="23"/>
        <v>26.91</v>
      </c>
      <c r="BO60" s="8">
        <f t="shared" si="24"/>
        <v>26.91</v>
      </c>
      <c r="BP60" s="138">
        <f t="shared" si="25"/>
        <v>-1.0700000000000003</v>
      </c>
      <c r="BQ60" s="138">
        <f t="shared" si="26"/>
        <v>-1.0700000000000003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900</v>
      </c>
      <c r="E61" s="16">
        <f>'[3]15'!E63</f>
        <v>0</v>
      </c>
      <c r="F61" s="16">
        <f>'[3]15'!F63</f>
        <v>0</v>
      </c>
      <c r="G61" s="16">
        <f>'[3]15'!G63</f>
        <v>0</v>
      </c>
      <c r="H61" s="17">
        <f t="shared" si="27"/>
        <v>1220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25.84</v>
      </c>
      <c r="AU61" s="8">
        <v>25.84</v>
      </c>
      <c r="AW61" s="203">
        <v>26.91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26.91</v>
      </c>
      <c r="BD61" s="203">
        <v>26.91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26.91</v>
      </c>
      <c r="BL61" s="8">
        <f t="shared" si="21"/>
        <v>25.84</v>
      </c>
      <c r="BM61" s="8">
        <f t="shared" si="22"/>
        <v>25.84</v>
      </c>
      <c r="BN61" s="8">
        <f t="shared" si="23"/>
        <v>26.91</v>
      </c>
      <c r="BO61" s="8">
        <f t="shared" si="24"/>
        <v>26.91</v>
      </c>
      <c r="BP61" s="138">
        <f t="shared" si="25"/>
        <v>-1.0700000000000003</v>
      </c>
      <c r="BQ61" s="138">
        <f t="shared" si="26"/>
        <v>-1.0700000000000003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900</v>
      </c>
      <c r="E62" s="16">
        <f>'[3]15'!E64</f>
        <v>0</v>
      </c>
      <c r="F62" s="16">
        <f>'[3]15'!F64</f>
        <v>0</v>
      </c>
      <c r="G62" s="16">
        <f>'[3]15'!G64</f>
        <v>0</v>
      </c>
      <c r="H62" s="17">
        <f t="shared" si="27"/>
        <v>1220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25.84</v>
      </c>
      <c r="AU62" s="8">
        <v>25.84</v>
      </c>
      <c r="AW62" s="203">
        <v>26.91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26.91</v>
      </c>
      <c r="BD62" s="203">
        <v>26.91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26.91</v>
      </c>
      <c r="BL62" s="8">
        <f t="shared" si="21"/>
        <v>25.84</v>
      </c>
      <c r="BM62" s="8">
        <f t="shared" si="22"/>
        <v>25.84</v>
      </c>
      <c r="BN62" s="8">
        <f t="shared" si="23"/>
        <v>26.91</v>
      </c>
      <c r="BO62" s="8">
        <f t="shared" si="24"/>
        <v>26.91</v>
      </c>
      <c r="BP62" s="138">
        <f t="shared" si="25"/>
        <v>-1.0700000000000003</v>
      </c>
      <c r="BQ62" s="138">
        <f t="shared" si="26"/>
        <v>-1.0700000000000003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900</v>
      </c>
      <c r="E63" s="16">
        <f>'[3]15'!E65</f>
        <v>0</v>
      </c>
      <c r="F63" s="16">
        <f>'[3]15'!F65</f>
        <v>0</v>
      </c>
      <c r="G63" s="16">
        <f>'[3]15'!G65</f>
        <v>0</v>
      </c>
      <c r="H63" s="17">
        <f t="shared" si="27"/>
        <v>1220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25.84</v>
      </c>
      <c r="AU63" s="8">
        <v>25.84</v>
      </c>
      <c r="AW63" s="203">
        <v>26.91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26.91</v>
      </c>
      <c r="BD63" s="203">
        <v>26.91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26.91</v>
      </c>
      <c r="BL63" s="8">
        <f t="shared" si="21"/>
        <v>25.84</v>
      </c>
      <c r="BM63" s="8">
        <f t="shared" si="22"/>
        <v>25.84</v>
      </c>
      <c r="BN63" s="8">
        <f t="shared" si="23"/>
        <v>26.91</v>
      </c>
      <c r="BO63" s="8">
        <f t="shared" si="24"/>
        <v>26.91</v>
      </c>
      <c r="BP63" s="138">
        <f t="shared" si="25"/>
        <v>-1.0700000000000003</v>
      </c>
      <c r="BQ63" s="138">
        <f t="shared" si="26"/>
        <v>-1.0700000000000003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900</v>
      </c>
      <c r="E64" s="16">
        <f>'[3]15'!E66</f>
        <v>0</v>
      </c>
      <c r="F64" s="16">
        <f>'[3]15'!F66</f>
        <v>0</v>
      </c>
      <c r="G64" s="16">
        <f>'[3]15'!G66</f>
        <v>0</v>
      </c>
      <c r="H64" s="17">
        <f t="shared" si="27"/>
        <v>1220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25.84</v>
      </c>
      <c r="AU64" s="8">
        <v>25.84</v>
      </c>
      <c r="AW64" s="203">
        <v>26.91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26.91</v>
      </c>
      <c r="BD64" s="203">
        <v>26.91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26.91</v>
      </c>
      <c r="BL64" s="8">
        <f t="shared" si="21"/>
        <v>25.84</v>
      </c>
      <c r="BM64" s="8">
        <f t="shared" si="22"/>
        <v>25.84</v>
      </c>
      <c r="BN64" s="8">
        <f t="shared" si="23"/>
        <v>26.91</v>
      </c>
      <c r="BO64" s="8">
        <f t="shared" si="24"/>
        <v>26.91</v>
      </c>
      <c r="BP64" s="138">
        <f t="shared" si="25"/>
        <v>-1.0700000000000003</v>
      </c>
      <c r="BQ64" s="138">
        <f t="shared" si="26"/>
        <v>-1.0700000000000003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900</v>
      </c>
      <c r="E65" s="16">
        <f>'[3]15'!E67</f>
        <v>0</v>
      </c>
      <c r="F65" s="16">
        <f>'[3]15'!F67</f>
        <v>0</v>
      </c>
      <c r="G65" s="16">
        <f>'[3]15'!G67</f>
        <v>0</v>
      </c>
      <c r="H65" s="17">
        <f t="shared" si="27"/>
        <v>1220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25.84</v>
      </c>
      <c r="AU65" s="8">
        <v>25.84</v>
      </c>
      <c r="AW65" s="203">
        <v>26.91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26.91</v>
      </c>
      <c r="BD65" s="203">
        <v>26.91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26.91</v>
      </c>
      <c r="BL65" s="8">
        <f t="shared" si="21"/>
        <v>25.84</v>
      </c>
      <c r="BM65" s="8">
        <f t="shared" si="22"/>
        <v>25.84</v>
      </c>
      <c r="BN65" s="8">
        <f t="shared" si="23"/>
        <v>26.91</v>
      </c>
      <c r="BO65" s="8">
        <f t="shared" si="24"/>
        <v>26.91</v>
      </c>
      <c r="BP65" s="138">
        <f t="shared" si="25"/>
        <v>-1.0700000000000003</v>
      </c>
      <c r="BQ65" s="138">
        <f t="shared" si="26"/>
        <v>-1.0700000000000003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900</v>
      </c>
      <c r="E66" s="16">
        <f>'[3]15'!E68</f>
        <v>0</v>
      </c>
      <c r="F66" s="16">
        <f>'[3]15'!F68</f>
        <v>0</v>
      </c>
      <c r="G66" s="16">
        <f>'[3]15'!G68</f>
        <v>0</v>
      </c>
      <c r="H66" s="17">
        <f t="shared" si="27"/>
        <v>1220</v>
      </c>
      <c r="I66" s="15">
        <f>'[3]15'!J68</f>
        <v>323.81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323.81</v>
      </c>
      <c r="P66" s="18">
        <f>frq!C66</f>
        <v>1</v>
      </c>
      <c r="Q66" s="15">
        <f t="shared" si="33"/>
        <v>323.81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323.81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269.98999999999995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269.98999999999995</v>
      </c>
      <c r="AT66" s="8">
        <v>25.84</v>
      </c>
      <c r="AU66" s="8">
        <v>25.84</v>
      </c>
      <c r="AW66" s="203">
        <v>26.91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26.91</v>
      </c>
      <c r="BD66" s="203">
        <v>26.91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26.91</v>
      </c>
      <c r="BL66" s="8">
        <f t="shared" si="21"/>
        <v>25.84</v>
      </c>
      <c r="BM66" s="8">
        <f t="shared" si="22"/>
        <v>25.84</v>
      </c>
      <c r="BN66" s="8">
        <f t="shared" si="23"/>
        <v>26.91</v>
      </c>
      <c r="BO66" s="8">
        <f t="shared" si="24"/>
        <v>26.91</v>
      </c>
      <c r="BP66" s="138">
        <f t="shared" si="25"/>
        <v>-1.0700000000000003</v>
      </c>
      <c r="BQ66" s="138">
        <f t="shared" si="26"/>
        <v>-1.0700000000000003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900</v>
      </c>
      <c r="E67" s="16">
        <f>'[3]15'!E69</f>
        <v>0</v>
      </c>
      <c r="F67" s="16">
        <f>'[3]15'!F69</f>
        <v>0</v>
      </c>
      <c r="G67" s="16">
        <f>'[3]15'!G69</f>
        <v>0</v>
      </c>
      <c r="H67" s="17">
        <f t="shared" si="27"/>
        <v>1220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25.84</v>
      </c>
      <c r="AU67" s="8">
        <v>25.84</v>
      </c>
      <c r="AW67" s="203">
        <v>26.91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26.91</v>
      </c>
      <c r="BD67" s="203">
        <v>26.91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26.91</v>
      </c>
      <c r="BL67" s="8">
        <f t="shared" si="21"/>
        <v>25.84</v>
      </c>
      <c r="BM67" s="8">
        <f t="shared" si="22"/>
        <v>25.84</v>
      </c>
      <c r="BN67" s="8">
        <f t="shared" si="23"/>
        <v>26.91</v>
      </c>
      <c r="BO67" s="8">
        <f t="shared" si="24"/>
        <v>26.91</v>
      </c>
      <c r="BP67" s="138">
        <f t="shared" si="25"/>
        <v>-1.0700000000000003</v>
      </c>
      <c r="BQ67" s="138">
        <f t="shared" si="26"/>
        <v>-1.0700000000000003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900</v>
      </c>
      <c r="E68" s="16">
        <f>'[3]15'!E70</f>
        <v>0</v>
      </c>
      <c r="F68" s="16">
        <f>'[3]15'!F70</f>
        <v>0</v>
      </c>
      <c r="G68" s="16">
        <f>'[3]15'!G70</f>
        <v>0</v>
      </c>
      <c r="H68" s="17">
        <f t="shared" si="27"/>
        <v>1220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25.84</v>
      </c>
      <c r="AU68" s="8">
        <v>25.84</v>
      </c>
      <c r="AW68" s="203">
        <v>26.91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26.91</v>
      </c>
      <c r="BD68" s="203">
        <v>26.91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26.91</v>
      </c>
      <c r="BL68" s="8">
        <f t="shared" ref="BL68:BL98" si="53">AT68</f>
        <v>25.84</v>
      </c>
      <c r="BM68" s="8">
        <f t="shared" ref="BM68:BM98" si="54">AU68</f>
        <v>25.84</v>
      </c>
      <c r="BN68" s="8">
        <f t="shared" ref="BN68:BN98" si="55">BC68</f>
        <v>26.91</v>
      </c>
      <c r="BO68" s="8">
        <f t="shared" ref="BO68:BO98" si="56">BJ68</f>
        <v>26.91</v>
      </c>
      <c r="BP68" s="138">
        <f t="shared" ref="BP68:BP98" si="57">BL68-BN68</f>
        <v>-1.0700000000000003</v>
      </c>
      <c r="BQ68" s="138">
        <f t="shared" ref="BQ68:BQ98" si="58">BM68-BO68</f>
        <v>-1.0700000000000003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900</v>
      </c>
      <c r="E69" s="16">
        <f>'[3]15'!E71</f>
        <v>0</v>
      </c>
      <c r="F69" s="16">
        <f>'[3]15'!F71</f>
        <v>0</v>
      </c>
      <c r="G69" s="16">
        <f>'[3]15'!G71</f>
        <v>0</v>
      </c>
      <c r="H69" s="17">
        <f t="shared" ref="H69:H98" si="59">SUM(B69:G69)</f>
        <v>1220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25.84</v>
      </c>
      <c r="AU69" s="8">
        <v>25.84</v>
      </c>
      <c r="AW69" s="203">
        <v>26.91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26.91</v>
      </c>
      <c r="BD69" s="203">
        <v>26.91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26.91</v>
      </c>
      <c r="BL69" s="8">
        <f t="shared" si="53"/>
        <v>25.84</v>
      </c>
      <c r="BM69" s="8">
        <f t="shared" si="54"/>
        <v>25.84</v>
      </c>
      <c r="BN69" s="8">
        <f t="shared" si="55"/>
        <v>26.91</v>
      </c>
      <c r="BO69" s="8">
        <f t="shared" si="56"/>
        <v>26.91</v>
      </c>
      <c r="BP69" s="138">
        <f t="shared" si="57"/>
        <v>-1.0700000000000003</v>
      </c>
      <c r="BQ69" s="138">
        <f t="shared" si="58"/>
        <v>-1.0700000000000003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900</v>
      </c>
      <c r="E70" s="16">
        <f>'[3]15'!E72</f>
        <v>0</v>
      </c>
      <c r="F70" s="16">
        <f>'[3]15'!F72</f>
        <v>0</v>
      </c>
      <c r="G70" s="16">
        <f>'[3]15'!G72</f>
        <v>0</v>
      </c>
      <c r="H70" s="17">
        <f t="shared" si="59"/>
        <v>1220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25.84</v>
      </c>
      <c r="AU70" s="8">
        <v>25.84</v>
      </c>
      <c r="AW70" s="203">
        <v>26.91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26.91</v>
      </c>
      <c r="BD70" s="203">
        <v>26.91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26.91</v>
      </c>
      <c r="BL70" s="8">
        <f t="shared" si="53"/>
        <v>25.84</v>
      </c>
      <c r="BM70" s="8">
        <f t="shared" si="54"/>
        <v>25.84</v>
      </c>
      <c r="BN70" s="8">
        <f t="shared" si="55"/>
        <v>26.91</v>
      </c>
      <c r="BO70" s="8">
        <f t="shared" si="56"/>
        <v>26.91</v>
      </c>
      <c r="BP70" s="138">
        <f t="shared" si="57"/>
        <v>-1.0700000000000003</v>
      </c>
      <c r="BQ70" s="138">
        <f t="shared" si="58"/>
        <v>-1.0700000000000003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900</v>
      </c>
      <c r="E71" s="16">
        <f>'[3]15'!E73</f>
        <v>0</v>
      </c>
      <c r="F71" s="16">
        <f>'[3]15'!F73</f>
        <v>0</v>
      </c>
      <c r="G71" s="16">
        <f>'[3]15'!G73</f>
        <v>0</v>
      </c>
      <c r="H71" s="17">
        <f t="shared" si="59"/>
        <v>1220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25.84</v>
      </c>
      <c r="AU71" s="8">
        <v>25.84</v>
      </c>
      <c r="AW71" s="203">
        <v>26.91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26.91</v>
      </c>
      <c r="BD71" s="203">
        <v>26.91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26.91</v>
      </c>
      <c r="BL71" s="8">
        <f t="shared" si="53"/>
        <v>25.84</v>
      </c>
      <c r="BM71" s="8">
        <f t="shared" si="54"/>
        <v>25.84</v>
      </c>
      <c r="BN71" s="8">
        <f t="shared" si="55"/>
        <v>26.91</v>
      </c>
      <c r="BO71" s="8">
        <f t="shared" si="56"/>
        <v>26.91</v>
      </c>
      <c r="BP71" s="138">
        <f t="shared" si="57"/>
        <v>-1.0700000000000003</v>
      </c>
      <c r="BQ71" s="138">
        <f t="shared" si="58"/>
        <v>-1.0700000000000003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900</v>
      </c>
      <c r="E72" s="16">
        <f>'[3]15'!E74</f>
        <v>0</v>
      </c>
      <c r="F72" s="16">
        <f>'[3]15'!F74</f>
        <v>0</v>
      </c>
      <c r="G72" s="16">
        <f>'[3]15'!G74</f>
        <v>0</v>
      </c>
      <c r="H72" s="17">
        <f t="shared" si="59"/>
        <v>1220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25.84</v>
      </c>
      <c r="AU72" s="8">
        <v>25.84</v>
      </c>
      <c r="AW72" s="203">
        <v>26.91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26.91</v>
      </c>
      <c r="BD72" s="203">
        <v>26.91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26.91</v>
      </c>
      <c r="BL72" s="8">
        <f t="shared" si="53"/>
        <v>25.84</v>
      </c>
      <c r="BM72" s="8">
        <f t="shared" si="54"/>
        <v>25.84</v>
      </c>
      <c r="BN72" s="8">
        <f t="shared" si="55"/>
        <v>26.91</v>
      </c>
      <c r="BO72" s="8">
        <f t="shared" si="56"/>
        <v>26.91</v>
      </c>
      <c r="BP72" s="138">
        <f t="shared" si="57"/>
        <v>-1.0700000000000003</v>
      </c>
      <c r="BQ72" s="138">
        <f t="shared" si="58"/>
        <v>-1.0700000000000003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900</v>
      </c>
      <c r="E73" s="16">
        <f>'[3]15'!E75</f>
        <v>0</v>
      </c>
      <c r="F73" s="16">
        <f>'[3]15'!F75</f>
        <v>0</v>
      </c>
      <c r="G73" s="16">
        <f>'[3]15'!G75</f>
        <v>0</v>
      </c>
      <c r="H73" s="17">
        <f t="shared" si="59"/>
        <v>1220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25.84</v>
      </c>
      <c r="AU73" s="8">
        <v>25.84</v>
      </c>
      <c r="AW73" s="203">
        <v>26.91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26.91</v>
      </c>
      <c r="BD73" s="203">
        <v>26.91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26.91</v>
      </c>
      <c r="BL73" s="8">
        <f t="shared" si="53"/>
        <v>25.84</v>
      </c>
      <c r="BM73" s="8">
        <f t="shared" si="54"/>
        <v>25.84</v>
      </c>
      <c r="BN73" s="8">
        <f t="shared" si="55"/>
        <v>26.91</v>
      </c>
      <c r="BO73" s="8">
        <f t="shared" si="56"/>
        <v>26.91</v>
      </c>
      <c r="BP73" s="138">
        <f t="shared" si="57"/>
        <v>-1.0700000000000003</v>
      </c>
      <c r="BQ73" s="138">
        <f t="shared" si="58"/>
        <v>-1.0700000000000003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900</v>
      </c>
      <c r="E74" s="16">
        <f>'[3]15'!E76</f>
        <v>0</v>
      </c>
      <c r="F74" s="16">
        <f>'[3]15'!F76</f>
        <v>0</v>
      </c>
      <c r="G74" s="16">
        <f>'[3]15'!G76</f>
        <v>0</v>
      </c>
      <c r="H74" s="17">
        <f t="shared" si="59"/>
        <v>1220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25.84</v>
      </c>
      <c r="AU74" s="8">
        <v>25.84</v>
      </c>
      <c r="AW74" s="203">
        <v>26.91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26.91</v>
      </c>
      <c r="BD74" s="203">
        <v>26.91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26.91</v>
      </c>
      <c r="BL74" s="8">
        <f t="shared" si="53"/>
        <v>25.84</v>
      </c>
      <c r="BM74" s="8">
        <f t="shared" si="54"/>
        <v>25.84</v>
      </c>
      <c r="BN74" s="8">
        <f t="shared" si="55"/>
        <v>26.91</v>
      </c>
      <c r="BO74" s="8">
        <f t="shared" si="56"/>
        <v>26.91</v>
      </c>
      <c r="BP74" s="138">
        <f t="shared" si="57"/>
        <v>-1.0700000000000003</v>
      </c>
      <c r="BQ74" s="138">
        <f t="shared" si="58"/>
        <v>-1.0700000000000003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910</v>
      </c>
      <c r="E75" s="16">
        <f>'[3]15'!E77</f>
        <v>0</v>
      </c>
      <c r="F75" s="16">
        <f>'[3]15'!F77</f>
        <v>0</v>
      </c>
      <c r="G75" s="16">
        <f>'[3]15'!G77</f>
        <v>0</v>
      </c>
      <c r="H75" s="17">
        <f t="shared" si="59"/>
        <v>1230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25.84</v>
      </c>
      <c r="AU75" s="8">
        <v>25.84</v>
      </c>
      <c r="AW75" s="203">
        <v>26.91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26.91</v>
      </c>
      <c r="BD75" s="203">
        <v>26.91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26.91</v>
      </c>
      <c r="BL75" s="8">
        <f t="shared" si="53"/>
        <v>25.84</v>
      </c>
      <c r="BM75" s="8">
        <f t="shared" si="54"/>
        <v>25.84</v>
      </c>
      <c r="BN75" s="8">
        <f t="shared" si="55"/>
        <v>26.91</v>
      </c>
      <c r="BO75" s="8">
        <f t="shared" si="56"/>
        <v>26.91</v>
      </c>
      <c r="BP75" s="138">
        <f t="shared" si="57"/>
        <v>-1.0700000000000003</v>
      </c>
      <c r="BQ75" s="138">
        <f t="shared" si="58"/>
        <v>-1.0700000000000003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910</v>
      </c>
      <c r="E76" s="16">
        <f>'[3]15'!E78</f>
        <v>0</v>
      </c>
      <c r="F76" s="16">
        <f>'[3]15'!F78</f>
        <v>0</v>
      </c>
      <c r="G76" s="16">
        <f>'[3]15'!G78</f>
        <v>0</v>
      </c>
      <c r="H76" s="17">
        <f t="shared" si="59"/>
        <v>1230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25.84</v>
      </c>
      <c r="AU76" s="8">
        <v>25.84</v>
      </c>
      <c r="AW76" s="203">
        <v>26.91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26.91</v>
      </c>
      <c r="BD76" s="203">
        <v>26.91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26.91</v>
      </c>
      <c r="BL76" s="8">
        <f t="shared" si="53"/>
        <v>25.84</v>
      </c>
      <c r="BM76" s="8">
        <f t="shared" si="54"/>
        <v>25.84</v>
      </c>
      <c r="BN76" s="8">
        <f t="shared" si="55"/>
        <v>26.91</v>
      </c>
      <c r="BO76" s="8">
        <f t="shared" si="56"/>
        <v>26.91</v>
      </c>
      <c r="BP76" s="138">
        <f t="shared" si="57"/>
        <v>-1.0700000000000003</v>
      </c>
      <c r="BQ76" s="138">
        <f t="shared" si="58"/>
        <v>-1.0700000000000003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910</v>
      </c>
      <c r="E77" s="16">
        <f>'[3]15'!E79</f>
        <v>0</v>
      </c>
      <c r="F77" s="16">
        <f>'[3]15'!F79</f>
        <v>0</v>
      </c>
      <c r="G77" s="16">
        <f>'[3]15'!G79</f>
        <v>0</v>
      </c>
      <c r="H77" s="17">
        <f t="shared" si="59"/>
        <v>1230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25.84</v>
      </c>
      <c r="AU77" s="8">
        <v>25.84</v>
      </c>
      <c r="AW77" s="203">
        <v>26.91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26.91</v>
      </c>
      <c r="BD77" s="203">
        <v>26.91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26.91</v>
      </c>
      <c r="BL77" s="8">
        <f t="shared" si="53"/>
        <v>25.84</v>
      </c>
      <c r="BM77" s="8">
        <f t="shared" si="54"/>
        <v>25.84</v>
      </c>
      <c r="BN77" s="8">
        <f t="shared" si="55"/>
        <v>26.91</v>
      </c>
      <c r="BO77" s="8">
        <f t="shared" si="56"/>
        <v>26.91</v>
      </c>
      <c r="BP77" s="138">
        <f t="shared" si="57"/>
        <v>-1.0700000000000003</v>
      </c>
      <c r="BQ77" s="138">
        <f t="shared" si="58"/>
        <v>-1.0700000000000003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910</v>
      </c>
      <c r="E78" s="16">
        <f>'[3]15'!E80</f>
        <v>0</v>
      </c>
      <c r="F78" s="16">
        <f>'[3]15'!F80</f>
        <v>0</v>
      </c>
      <c r="G78" s="16">
        <f>'[3]15'!G80</f>
        <v>0</v>
      </c>
      <c r="H78" s="17">
        <f t="shared" si="59"/>
        <v>1230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25.84</v>
      </c>
      <c r="AU78" s="8">
        <v>25.84</v>
      </c>
      <c r="AW78" s="203">
        <v>26.91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26.91</v>
      </c>
      <c r="BD78" s="203">
        <v>26.91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26.91</v>
      </c>
      <c r="BL78" s="8">
        <f t="shared" si="53"/>
        <v>25.84</v>
      </c>
      <c r="BM78" s="8">
        <f t="shared" si="54"/>
        <v>25.84</v>
      </c>
      <c r="BN78" s="8">
        <f t="shared" si="55"/>
        <v>26.91</v>
      </c>
      <c r="BO78" s="8">
        <f t="shared" si="56"/>
        <v>26.91</v>
      </c>
      <c r="BP78" s="138">
        <f t="shared" si="57"/>
        <v>-1.0700000000000003</v>
      </c>
      <c r="BQ78" s="138">
        <f t="shared" si="58"/>
        <v>-1.0700000000000003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910</v>
      </c>
      <c r="E79" s="16">
        <f>'[3]15'!E81</f>
        <v>0</v>
      </c>
      <c r="F79" s="16">
        <f>'[3]15'!F81</f>
        <v>0</v>
      </c>
      <c r="G79" s="16">
        <f>'[3]15'!G81</f>
        <v>0</v>
      </c>
      <c r="H79" s="17">
        <f t="shared" si="59"/>
        <v>1230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15.55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15.55</v>
      </c>
      <c r="AL79" s="8">
        <f t="shared" si="35"/>
        <v>222.45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222.45</v>
      </c>
      <c r="AT79" s="8">
        <v>30.73</v>
      </c>
      <c r="AU79" s="8">
        <v>14.93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15.55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15.55</v>
      </c>
      <c r="BL79" s="8">
        <f t="shared" si="53"/>
        <v>30.73</v>
      </c>
      <c r="BM79" s="8">
        <f t="shared" si="54"/>
        <v>14.93</v>
      </c>
      <c r="BN79" s="8">
        <f t="shared" si="55"/>
        <v>32</v>
      </c>
      <c r="BO79" s="8">
        <f t="shared" si="56"/>
        <v>15.55</v>
      </c>
      <c r="BP79" s="138">
        <f t="shared" si="57"/>
        <v>-1.2699999999999996</v>
      </c>
      <c r="BQ79" s="138">
        <f t="shared" si="58"/>
        <v>-0.62000000000000099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910</v>
      </c>
      <c r="E80" s="16">
        <f>'[3]15'!E82</f>
        <v>0</v>
      </c>
      <c r="F80" s="16">
        <f>'[3]15'!F82</f>
        <v>0</v>
      </c>
      <c r="G80" s="16">
        <f>'[3]15'!G82</f>
        <v>0</v>
      </c>
      <c r="H80" s="17">
        <f t="shared" si="59"/>
        <v>1230</v>
      </c>
      <c r="I80" s="15">
        <f>'[3]15'!J82</f>
        <v>274.05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274.05</v>
      </c>
      <c r="P80" s="18">
        <f>frq!C80</f>
        <v>1</v>
      </c>
      <c r="Q80" s="15">
        <f t="shared" si="33"/>
        <v>274.05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274.05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242.05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242.05</v>
      </c>
      <c r="AT80" s="8">
        <v>30.73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30.73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8">
        <f t="shared" si="57"/>
        <v>-1.2699999999999996</v>
      </c>
      <c r="BQ80" s="138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910</v>
      </c>
      <c r="E81" s="16">
        <f>'[3]15'!E83</f>
        <v>0</v>
      </c>
      <c r="F81" s="16">
        <f>'[3]15'!F83</f>
        <v>0</v>
      </c>
      <c r="G81" s="16">
        <f>'[3]15'!G83</f>
        <v>0</v>
      </c>
      <c r="H81" s="17">
        <f t="shared" si="59"/>
        <v>1230</v>
      </c>
      <c r="I81" s="15">
        <f>'[3]15'!J83</f>
        <v>287.64999999999998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287.64999999999998</v>
      </c>
      <c r="P81" s="18">
        <f>frq!C81</f>
        <v>1</v>
      </c>
      <c r="Q81" s="15">
        <f t="shared" si="33"/>
        <v>287.64999999999998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287.64999999999998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255.64999999999998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255.64999999999998</v>
      </c>
      <c r="AT81" s="8">
        <v>30.73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30.73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8">
        <f t="shared" si="57"/>
        <v>-1.2699999999999996</v>
      </c>
      <c r="BQ81" s="138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910</v>
      </c>
      <c r="E82" s="16">
        <f>'[3]15'!E84</f>
        <v>0</v>
      </c>
      <c r="F82" s="16">
        <f>'[3]15'!F84</f>
        <v>0</v>
      </c>
      <c r="G82" s="16">
        <f>'[3]15'!G84</f>
        <v>0</v>
      </c>
      <c r="H82" s="17">
        <f t="shared" si="59"/>
        <v>1230</v>
      </c>
      <c r="I82" s="15">
        <f>'[3]15'!J84</f>
        <v>287.64999999999998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287.64999999999998</v>
      </c>
      <c r="P82" s="18">
        <f>frq!C82</f>
        <v>1</v>
      </c>
      <c r="Q82" s="15">
        <f t="shared" si="33"/>
        <v>287.64999999999998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287.64999999999998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255.64999999999998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255.64999999999998</v>
      </c>
      <c r="AT82" s="8">
        <v>30.73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30.73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8">
        <f t="shared" si="57"/>
        <v>-1.2699999999999996</v>
      </c>
      <c r="BQ82" s="138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910</v>
      </c>
      <c r="E83" s="16">
        <f>'[3]15'!E85</f>
        <v>0</v>
      </c>
      <c r="F83" s="16">
        <f>'[3]15'!F85</f>
        <v>0</v>
      </c>
      <c r="G83" s="16">
        <f>'[3]15'!G85</f>
        <v>0</v>
      </c>
      <c r="H83" s="17">
        <f t="shared" si="59"/>
        <v>1230</v>
      </c>
      <c r="I83" s="15">
        <f>'[3]15'!J85</f>
        <v>287.64999999999998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287.64999999999998</v>
      </c>
      <c r="P83" s="18">
        <f>frq!C83</f>
        <v>1</v>
      </c>
      <c r="Q83" s="15">
        <f t="shared" si="33"/>
        <v>287.64999999999998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287.64999999999998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255.64999999999998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255.64999999999998</v>
      </c>
      <c r="AT83" s="8">
        <v>30.73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30.73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8">
        <f t="shared" si="57"/>
        <v>-1.2699999999999996</v>
      </c>
      <c r="BQ83" s="138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910</v>
      </c>
      <c r="E84" s="16">
        <f>'[3]15'!E86</f>
        <v>0</v>
      </c>
      <c r="F84" s="16">
        <f>'[3]15'!F86</f>
        <v>0</v>
      </c>
      <c r="G84" s="16">
        <f>'[3]15'!G86</f>
        <v>0</v>
      </c>
      <c r="H84" s="17">
        <f t="shared" si="59"/>
        <v>1230</v>
      </c>
      <c r="I84" s="15">
        <f>'[3]15'!J86</f>
        <v>287.64999999999998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287.64999999999998</v>
      </c>
      <c r="P84" s="18">
        <f>frq!C84</f>
        <v>1</v>
      </c>
      <c r="Q84" s="15">
        <f t="shared" si="33"/>
        <v>287.64999999999998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287.64999999999998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255.64999999999998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255.64999999999998</v>
      </c>
      <c r="AT84" s="8">
        <v>30.73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30.73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8">
        <f t="shared" si="57"/>
        <v>-1.2699999999999996</v>
      </c>
      <c r="BQ84" s="138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910</v>
      </c>
      <c r="E85" s="16">
        <f>'[3]15'!E87</f>
        <v>0</v>
      </c>
      <c r="F85" s="16">
        <f>'[3]15'!F87</f>
        <v>0</v>
      </c>
      <c r="G85" s="16">
        <f>'[3]15'!G87</f>
        <v>0</v>
      </c>
      <c r="H85" s="17">
        <f t="shared" si="59"/>
        <v>1230</v>
      </c>
      <c r="I85" s="15">
        <f>'[3]15'!J87</f>
        <v>287.64999999999998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287.64999999999998</v>
      </c>
      <c r="P85" s="18">
        <f>frq!C85</f>
        <v>1</v>
      </c>
      <c r="Q85" s="15">
        <f t="shared" si="33"/>
        <v>287.64999999999998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287.64999999999998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255.64999999999998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255.64999999999998</v>
      </c>
      <c r="AT85" s="8">
        <v>30.73</v>
      </c>
      <c r="AU85" s="8">
        <v>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30.73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8">
        <f t="shared" si="57"/>
        <v>-1.2699999999999996</v>
      </c>
      <c r="BQ85" s="138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910</v>
      </c>
      <c r="E86" s="16">
        <f>'[3]15'!E88</f>
        <v>0</v>
      </c>
      <c r="F86" s="16">
        <f>'[3]15'!F88</f>
        <v>0</v>
      </c>
      <c r="G86" s="16">
        <f>'[3]15'!G88</f>
        <v>0</v>
      </c>
      <c r="H86" s="17">
        <f t="shared" si="59"/>
        <v>1230</v>
      </c>
      <c r="I86" s="15">
        <f>'[3]15'!J88</f>
        <v>287.64999999999998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287.64999999999998</v>
      </c>
      <c r="P86" s="18">
        <f>frq!C86</f>
        <v>1</v>
      </c>
      <c r="Q86" s="15">
        <f t="shared" si="33"/>
        <v>287.64999999999998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287.64999999999998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255.64999999999998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255.64999999999998</v>
      </c>
      <c r="AT86" s="8">
        <v>30.73</v>
      </c>
      <c r="AU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30.73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8">
        <f t="shared" si="57"/>
        <v>-1.2699999999999996</v>
      </c>
      <c r="BQ86" s="138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910</v>
      </c>
      <c r="E87" s="16">
        <f>'[3]15'!E89</f>
        <v>0</v>
      </c>
      <c r="F87" s="16">
        <f>'[3]15'!F89</f>
        <v>0</v>
      </c>
      <c r="G87" s="16">
        <f>'[3]15'!G89</f>
        <v>0</v>
      </c>
      <c r="H87" s="17">
        <f t="shared" si="59"/>
        <v>1230</v>
      </c>
      <c r="I87" s="15">
        <f>'[3]15'!J89</f>
        <v>300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270</v>
      </c>
      <c r="AT87" s="8">
        <v>28.81</v>
      </c>
      <c r="AU87" s="8">
        <v>0</v>
      </c>
      <c r="AW87" s="203">
        <v>30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30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28.81</v>
      </c>
      <c r="BM87" s="8">
        <f t="shared" si="54"/>
        <v>0</v>
      </c>
      <c r="BN87" s="8">
        <f t="shared" si="55"/>
        <v>30</v>
      </c>
      <c r="BO87" s="8">
        <f t="shared" si="56"/>
        <v>0</v>
      </c>
      <c r="BP87" s="138">
        <f t="shared" si="57"/>
        <v>-1.1900000000000013</v>
      </c>
      <c r="BQ87" s="138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910</v>
      </c>
      <c r="E88" s="16">
        <f>'[3]15'!E90</f>
        <v>0</v>
      </c>
      <c r="F88" s="16">
        <f>'[3]15'!F90</f>
        <v>0</v>
      </c>
      <c r="G88" s="16">
        <f>'[3]15'!G90</f>
        <v>0</v>
      </c>
      <c r="H88" s="17">
        <f t="shared" si="59"/>
        <v>1230</v>
      </c>
      <c r="I88" s="15">
        <f>'[3]15'!J90</f>
        <v>300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270</v>
      </c>
      <c r="AT88" s="8">
        <v>28.81</v>
      </c>
      <c r="AU88" s="8">
        <v>0</v>
      </c>
      <c r="AW88" s="203">
        <v>30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30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28.81</v>
      </c>
      <c r="BM88" s="8">
        <f t="shared" si="54"/>
        <v>0</v>
      </c>
      <c r="BN88" s="8">
        <f t="shared" si="55"/>
        <v>30</v>
      </c>
      <c r="BO88" s="8">
        <f t="shared" si="56"/>
        <v>0</v>
      </c>
      <c r="BP88" s="138">
        <f t="shared" si="57"/>
        <v>-1.1900000000000013</v>
      </c>
      <c r="BQ88" s="138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910</v>
      </c>
      <c r="E89" s="16">
        <f>'[3]15'!E91</f>
        <v>0</v>
      </c>
      <c r="F89" s="16">
        <f>'[3]15'!F91</f>
        <v>0</v>
      </c>
      <c r="G89" s="16">
        <f>'[3]15'!G91</f>
        <v>0</v>
      </c>
      <c r="H89" s="17">
        <f t="shared" si="59"/>
        <v>1230</v>
      </c>
      <c r="I89" s="15">
        <f>'[3]15'!J91</f>
        <v>300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270</v>
      </c>
      <c r="AT89" s="8">
        <v>28.81</v>
      </c>
      <c r="AU89" s="8">
        <v>0</v>
      </c>
      <c r="AW89" s="203">
        <v>30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28.81</v>
      </c>
      <c r="BM89" s="8">
        <f t="shared" si="54"/>
        <v>0</v>
      </c>
      <c r="BN89" s="8">
        <f t="shared" si="55"/>
        <v>30</v>
      </c>
      <c r="BO89" s="8">
        <f t="shared" si="56"/>
        <v>0</v>
      </c>
      <c r="BP89" s="138">
        <f t="shared" si="57"/>
        <v>-1.1900000000000013</v>
      </c>
      <c r="BQ89" s="138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910</v>
      </c>
      <c r="E90" s="16">
        <f>'[3]15'!E92</f>
        <v>0</v>
      </c>
      <c r="F90" s="16">
        <f>'[3]15'!F92</f>
        <v>0</v>
      </c>
      <c r="G90" s="16">
        <f>'[3]15'!G92</f>
        <v>0</v>
      </c>
      <c r="H90" s="17">
        <f t="shared" si="59"/>
        <v>1230</v>
      </c>
      <c r="I90" s="15">
        <f>'[3]15'!J92</f>
        <v>300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270</v>
      </c>
      <c r="AT90" s="8">
        <v>28.81</v>
      </c>
      <c r="AU90" s="8">
        <v>0</v>
      </c>
      <c r="AW90" s="203">
        <v>30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28.81</v>
      </c>
      <c r="BM90" s="8">
        <f t="shared" si="54"/>
        <v>0</v>
      </c>
      <c r="BN90" s="8">
        <f t="shared" si="55"/>
        <v>30</v>
      </c>
      <c r="BO90" s="8">
        <f t="shared" si="56"/>
        <v>0</v>
      </c>
      <c r="BP90" s="138">
        <f t="shared" si="57"/>
        <v>-1.1900000000000013</v>
      </c>
      <c r="BQ90" s="138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910</v>
      </c>
      <c r="E91" s="16">
        <f>'[3]15'!E93</f>
        <v>0</v>
      </c>
      <c r="F91" s="16">
        <f>'[3]15'!F93</f>
        <v>0</v>
      </c>
      <c r="G91" s="16">
        <f>'[3]15'!G93</f>
        <v>0</v>
      </c>
      <c r="H91" s="17">
        <f t="shared" si="59"/>
        <v>1230</v>
      </c>
      <c r="I91" s="15">
        <f>'[3]15'!J93</f>
        <v>305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274.5</v>
      </c>
      <c r="AT91" s="8">
        <v>29.29</v>
      </c>
      <c r="AU91" s="8">
        <v>0</v>
      </c>
      <c r="AW91" s="203">
        <v>30.5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30.5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29.29</v>
      </c>
      <c r="BM91" s="8">
        <f t="shared" si="54"/>
        <v>0</v>
      </c>
      <c r="BN91" s="8">
        <f t="shared" si="55"/>
        <v>30.5</v>
      </c>
      <c r="BO91" s="8">
        <f t="shared" si="56"/>
        <v>0</v>
      </c>
      <c r="BP91" s="138">
        <f t="shared" si="57"/>
        <v>-1.2100000000000009</v>
      </c>
      <c r="BQ91" s="138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910</v>
      </c>
      <c r="E92" s="16">
        <f>'[3]15'!E94</f>
        <v>0</v>
      </c>
      <c r="F92" s="16">
        <f>'[3]15'!F94</f>
        <v>0</v>
      </c>
      <c r="G92" s="16">
        <f>'[3]15'!G94</f>
        <v>0</v>
      </c>
      <c r="H92" s="17">
        <f t="shared" si="59"/>
        <v>1230</v>
      </c>
      <c r="I92" s="15">
        <f>'[3]15'!J94</f>
        <v>305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274.5</v>
      </c>
      <c r="AT92" s="8">
        <v>29.29</v>
      </c>
      <c r="AU92" s="8">
        <v>0</v>
      </c>
      <c r="AW92" s="203">
        <v>30.5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30.5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29.29</v>
      </c>
      <c r="BM92" s="8">
        <f t="shared" si="54"/>
        <v>0</v>
      </c>
      <c r="BN92" s="8">
        <f t="shared" si="55"/>
        <v>30.5</v>
      </c>
      <c r="BO92" s="8">
        <f t="shared" si="56"/>
        <v>0</v>
      </c>
      <c r="BP92" s="138">
        <f t="shared" si="57"/>
        <v>-1.2100000000000009</v>
      </c>
      <c r="BQ92" s="138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910</v>
      </c>
      <c r="E93" s="16">
        <f>'[3]15'!E95</f>
        <v>0</v>
      </c>
      <c r="F93" s="16">
        <f>'[3]15'!F95</f>
        <v>0</v>
      </c>
      <c r="G93" s="16">
        <f>'[3]15'!G95</f>
        <v>0</v>
      </c>
      <c r="H93" s="17">
        <f t="shared" si="59"/>
        <v>1230</v>
      </c>
      <c r="I93" s="15">
        <f>'[3]15'!J95</f>
        <v>305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T93" s="8">
        <v>29.29</v>
      </c>
      <c r="AU93" s="8">
        <v>0</v>
      </c>
      <c r="AW93" s="203">
        <v>30.5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30.5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29.29</v>
      </c>
      <c r="BM93" s="8">
        <f t="shared" si="54"/>
        <v>0</v>
      </c>
      <c r="BN93" s="8">
        <f t="shared" si="55"/>
        <v>30.5</v>
      </c>
      <c r="BO93" s="8">
        <f t="shared" si="56"/>
        <v>0</v>
      </c>
      <c r="BP93" s="138">
        <f t="shared" si="57"/>
        <v>-1.2100000000000009</v>
      </c>
      <c r="BQ93" s="138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910</v>
      </c>
      <c r="E94" s="16">
        <f>'[3]15'!E96</f>
        <v>0</v>
      </c>
      <c r="F94" s="16">
        <f>'[3]15'!F96</f>
        <v>0</v>
      </c>
      <c r="G94" s="16">
        <f>'[3]15'!G96</f>
        <v>0</v>
      </c>
      <c r="H94" s="17">
        <f t="shared" si="59"/>
        <v>1230</v>
      </c>
      <c r="I94" s="15">
        <f>'[3]15'!J96</f>
        <v>305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T94" s="8">
        <v>29.29</v>
      </c>
      <c r="AU94" s="8">
        <v>0</v>
      </c>
      <c r="AW94" s="203">
        <v>30.5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30.5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29.29</v>
      </c>
      <c r="BM94" s="8">
        <f t="shared" si="54"/>
        <v>0</v>
      </c>
      <c r="BN94" s="8">
        <f t="shared" si="55"/>
        <v>30.5</v>
      </c>
      <c r="BO94" s="8">
        <f t="shared" si="56"/>
        <v>0</v>
      </c>
      <c r="BP94" s="138">
        <f t="shared" si="57"/>
        <v>-1.2100000000000009</v>
      </c>
      <c r="BQ94" s="138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910</v>
      </c>
      <c r="E95" s="16">
        <f>'[3]15'!E97</f>
        <v>0</v>
      </c>
      <c r="F95" s="16">
        <f>'[3]15'!F97</f>
        <v>0</v>
      </c>
      <c r="G95" s="16">
        <f>'[3]15'!G97</f>
        <v>0</v>
      </c>
      <c r="H95" s="17">
        <f t="shared" si="59"/>
        <v>1230</v>
      </c>
      <c r="I95" s="15">
        <f>'[3]15'!J97</f>
        <v>305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29.29</v>
      </c>
      <c r="AU95" s="8">
        <v>29.29</v>
      </c>
      <c r="AW95" s="203">
        <v>30.5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30.5</v>
      </c>
      <c r="BD95" s="203">
        <v>30.5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30.5</v>
      </c>
      <c r="BL95" s="8">
        <f t="shared" si="53"/>
        <v>29.29</v>
      </c>
      <c r="BM95" s="8">
        <f t="shared" si="54"/>
        <v>29.29</v>
      </c>
      <c r="BN95" s="8">
        <f t="shared" si="55"/>
        <v>30.5</v>
      </c>
      <c r="BO95" s="8">
        <f t="shared" si="56"/>
        <v>30.5</v>
      </c>
      <c r="BP95" s="138">
        <f t="shared" si="57"/>
        <v>-1.2100000000000009</v>
      </c>
      <c r="BQ95" s="138">
        <f t="shared" si="58"/>
        <v>-1.2100000000000009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910</v>
      </c>
      <c r="E96" s="16">
        <f>'[3]15'!E98</f>
        <v>0</v>
      </c>
      <c r="F96" s="16">
        <f>'[3]15'!F98</f>
        <v>0</v>
      </c>
      <c r="G96" s="16">
        <f>'[3]15'!G98</f>
        <v>0</v>
      </c>
      <c r="H96" s="17">
        <f t="shared" si="59"/>
        <v>1230</v>
      </c>
      <c r="I96" s="15">
        <f>'[3]15'!J98</f>
        <v>305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29.29</v>
      </c>
      <c r="AU96" s="8">
        <v>29.29</v>
      </c>
      <c r="AW96" s="203">
        <v>30.5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30.5</v>
      </c>
      <c r="BD96" s="203">
        <v>30.5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30.5</v>
      </c>
      <c r="BL96" s="8">
        <f t="shared" si="53"/>
        <v>29.29</v>
      </c>
      <c r="BM96" s="8">
        <f t="shared" si="54"/>
        <v>29.29</v>
      </c>
      <c r="BN96" s="8">
        <f t="shared" si="55"/>
        <v>30.5</v>
      </c>
      <c r="BO96" s="8">
        <f t="shared" si="56"/>
        <v>30.5</v>
      </c>
      <c r="BP96" s="138">
        <f t="shared" si="57"/>
        <v>-1.2100000000000009</v>
      </c>
      <c r="BQ96" s="138">
        <f t="shared" si="58"/>
        <v>-1.2100000000000009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910</v>
      </c>
      <c r="E97" s="16">
        <f>'[3]15'!E99</f>
        <v>0</v>
      </c>
      <c r="F97" s="16">
        <f>'[3]15'!F99</f>
        <v>0</v>
      </c>
      <c r="G97" s="16">
        <f>'[3]15'!G99</f>
        <v>0</v>
      </c>
      <c r="H97" s="17">
        <f t="shared" si="59"/>
        <v>1230</v>
      </c>
      <c r="I97" s="15">
        <f>'[3]15'!J99</f>
        <v>305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29.29</v>
      </c>
      <c r="AU97" s="8">
        <v>29.29</v>
      </c>
      <c r="AW97" s="203">
        <v>30.5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30.5</v>
      </c>
      <c r="BD97" s="203">
        <v>30.5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30.5</v>
      </c>
      <c r="BL97" s="8">
        <f t="shared" si="53"/>
        <v>29.29</v>
      </c>
      <c r="BM97" s="8">
        <f t="shared" si="54"/>
        <v>29.29</v>
      </c>
      <c r="BN97" s="8">
        <f t="shared" si="55"/>
        <v>30.5</v>
      </c>
      <c r="BO97" s="8">
        <f t="shared" si="56"/>
        <v>30.5</v>
      </c>
      <c r="BP97" s="138">
        <f t="shared" si="57"/>
        <v>-1.2100000000000009</v>
      </c>
      <c r="BQ97" s="138">
        <f t="shared" si="58"/>
        <v>-1.2100000000000009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910</v>
      </c>
      <c r="E98" s="16">
        <f>'[3]15'!E100</f>
        <v>0</v>
      </c>
      <c r="F98" s="16">
        <f>'[3]15'!F100</f>
        <v>0</v>
      </c>
      <c r="G98" s="16">
        <f>'[3]15'!G100</f>
        <v>0</v>
      </c>
      <c r="H98" s="17">
        <f t="shared" si="59"/>
        <v>1230</v>
      </c>
      <c r="I98" s="15">
        <f>'[3]15'!J100</f>
        <v>305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29.29</v>
      </c>
      <c r="AU98" s="8">
        <v>29.29</v>
      </c>
      <c r="AW98" s="203">
        <v>30.5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30.5</v>
      </c>
      <c r="BD98" s="203">
        <v>30.5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30.5</v>
      </c>
      <c r="BL98" s="8">
        <f t="shared" si="53"/>
        <v>29.29</v>
      </c>
      <c r="BM98" s="8">
        <f t="shared" si="54"/>
        <v>29.29</v>
      </c>
      <c r="BN98" s="8">
        <f t="shared" si="55"/>
        <v>30.5</v>
      </c>
      <c r="BO98" s="8">
        <f t="shared" si="56"/>
        <v>30.5</v>
      </c>
      <c r="BP98" s="138">
        <f t="shared" si="57"/>
        <v>-1.2100000000000009</v>
      </c>
      <c r="BQ98" s="138">
        <f t="shared" si="58"/>
        <v>-1.2100000000000009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6.673415000000003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6.673415000000003</v>
      </c>
      <c r="P99" s="15">
        <f t="shared" si="62"/>
        <v>2.4E-2</v>
      </c>
      <c r="Q99" s="15">
        <f t="shared" si="62"/>
        <v>6.673415000000003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6.673415000000003</v>
      </c>
      <c r="X99" s="15">
        <f t="shared" si="62"/>
        <v>0.67709500000000056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0.67709500000000056</v>
      </c>
      <c r="AE99" s="15">
        <f t="shared" si="62"/>
        <v>0.55648250000000066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0.55648250000000066</v>
      </c>
      <c r="AL99" s="15">
        <f t="shared" si="62"/>
        <v>5.4398375000000057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5.4398375000000057</v>
      </c>
      <c r="AS99" s="15">
        <f t="shared" si="62"/>
        <v>0</v>
      </c>
      <c r="AT99" s="15">
        <f t="shared" si="62"/>
        <v>0.65203499999999914</v>
      </c>
      <c r="AU99" s="15">
        <f t="shared" si="62"/>
        <v>0.53865249999999931</v>
      </c>
      <c r="AV99" s="15">
        <f t="shared" si="62"/>
        <v>0</v>
      </c>
      <c r="AW99" s="15">
        <f t="shared" si="62"/>
        <v>0.67709500000000056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0.67709500000000056</v>
      </c>
      <c r="BD99" s="15">
        <f t="shared" si="62"/>
        <v>0.55648250000000066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0.55648250000000066</v>
      </c>
      <c r="BK99" s="15"/>
      <c r="BL99" s="15">
        <f t="shared" si="63"/>
        <v>0.65203499999999914</v>
      </c>
      <c r="BM99" s="15">
        <f t="shared" si="63"/>
        <v>0.53865249999999931</v>
      </c>
      <c r="BN99" s="15">
        <f t="shared" si="63"/>
        <v>0.67709500000000056</v>
      </c>
      <c r="BO99" s="15">
        <f t="shared" si="63"/>
        <v>0.55648250000000066</v>
      </c>
      <c r="BP99" s="15">
        <f t="shared" si="63"/>
        <v>-2.5059999999999995E-2</v>
      </c>
      <c r="BQ99" s="15">
        <f t="shared" si="63"/>
        <v>-1.7830000000000013E-2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45488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45488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2"/>
      <c r="I3">
        <f>BRPL_EOD!AE3+BRPL_EOD!AF3</f>
        <v>45</v>
      </c>
      <c r="J3">
        <f>BYPL_EOD!AE3+BYPL_EOD!AF3</f>
        <v>24.01</v>
      </c>
      <c r="K3">
        <f>MES_EOD!AE3+MES_EOD!AF3</f>
        <v>9.11</v>
      </c>
      <c r="L3">
        <f>NDMC_EOD!AE3+NDMC_EOD!AF3</f>
        <v>44.88</v>
      </c>
      <c r="M3">
        <f>TPDDL_EOD!AE3+TPDDL_EOD!AF3</f>
        <v>29</v>
      </c>
      <c r="N3">
        <f t="shared" ref="N3:N66" si="0">SUM(I3:M3)</f>
        <v>152</v>
      </c>
      <c r="O3" s="112">
        <f t="shared" ref="O3:O66" si="1">G3-N3</f>
        <v>0</v>
      </c>
      <c r="P3">
        <v>45</v>
      </c>
      <c r="Q3">
        <v>24.01</v>
      </c>
      <c r="R3">
        <v>9.11</v>
      </c>
      <c r="S3">
        <v>44.88</v>
      </c>
      <c r="T3">
        <v>29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2"/>
      <c r="I4">
        <f>BRPL_EOD!AE4+BRPL_EOD!AF4</f>
        <v>45</v>
      </c>
      <c r="J4">
        <f>BYPL_EOD!AE4+BYPL_EOD!AF4</f>
        <v>24.01</v>
      </c>
      <c r="K4">
        <f>MES_EOD!AE4+MES_EOD!AF4</f>
        <v>9.11</v>
      </c>
      <c r="L4">
        <f>NDMC_EOD!AE4+NDMC_EOD!AF4</f>
        <v>44.88</v>
      </c>
      <c r="M4">
        <f>TPDDL_EOD!AE4+TPDDL_EOD!AF4</f>
        <v>29</v>
      </c>
      <c r="N4">
        <f t="shared" si="0"/>
        <v>152</v>
      </c>
      <c r="O4" s="112">
        <f t="shared" si="1"/>
        <v>0</v>
      </c>
      <c r="P4">
        <v>45</v>
      </c>
      <c r="Q4">
        <v>24.01</v>
      </c>
      <c r="R4">
        <v>9.11</v>
      </c>
      <c r="S4">
        <v>44.88</v>
      </c>
      <c r="T4">
        <v>29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2"/>
      <c r="I5">
        <f>BRPL_EOD!AE5+BRPL_EOD!AF5</f>
        <v>45</v>
      </c>
      <c r="J5">
        <f>BYPL_EOD!AE5+BYPL_EOD!AF5</f>
        <v>24.01</v>
      </c>
      <c r="K5">
        <f>MES_EOD!AE5+MES_EOD!AF5</f>
        <v>9.11</v>
      </c>
      <c r="L5">
        <f>NDMC_EOD!AE5+NDMC_EOD!AF5</f>
        <v>44.88</v>
      </c>
      <c r="M5">
        <f>TPDDL_EOD!AE5+TPDDL_EOD!AF5</f>
        <v>29</v>
      </c>
      <c r="N5">
        <f t="shared" si="0"/>
        <v>152</v>
      </c>
      <c r="O5" s="112">
        <f t="shared" si="1"/>
        <v>0</v>
      </c>
      <c r="P5">
        <v>45</v>
      </c>
      <c r="Q5">
        <v>24.01</v>
      </c>
      <c r="R5">
        <v>9.11</v>
      </c>
      <c r="S5">
        <v>44.88</v>
      </c>
      <c r="T5">
        <v>29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2"/>
      <c r="I6">
        <f>BRPL_EOD!AE6+BRPL_EOD!AF6</f>
        <v>45</v>
      </c>
      <c r="J6">
        <f>BYPL_EOD!AE6+BYPL_EOD!AF6</f>
        <v>24.01</v>
      </c>
      <c r="K6">
        <f>MES_EOD!AE6+MES_EOD!AF6</f>
        <v>9.11</v>
      </c>
      <c r="L6">
        <f>NDMC_EOD!AE6+NDMC_EOD!AF6</f>
        <v>44.88</v>
      </c>
      <c r="M6">
        <f>TPDDL_EOD!AE6+TPDDL_EOD!AF6</f>
        <v>29</v>
      </c>
      <c r="N6">
        <f t="shared" si="0"/>
        <v>152</v>
      </c>
      <c r="O6" s="112">
        <f t="shared" si="1"/>
        <v>0</v>
      </c>
      <c r="P6">
        <v>45</v>
      </c>
      <c r="Q6">
        <v>24.01</v>
      </c>
      <c r="R6">
        <v>9.11</v>
      </c>
      <c r="S6">
        <v>44.88</v>
      </c>
      <c r="T6">
        <v>29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2"/>
      <c r="I7">
        <f>BRPL_EOD!AE7+BRPL_EOD!AF7</f>
        <v>45</v>
      </c>
      <c r="J7">
        <f>BYPL_EOD!AE7+BYPL_EOD!AF7</f>
        <v>24.01</v>
      </c>
      <c r="K7">
        <f>MES_EOD!AE7+MES_EOD!AF7</f>
        <v>9.11</v>
      </c>
      <c r="L7">
        <f>NDMC_EOD!AE7+NDMC_EOD!AF7</f>
        <v>44.88</v>
      </c>
      <c r="M7">
        <f>TPDDL_EOD!AE7+TPDDL_EOD!AF7</f>
        <v>29</v>
      </c>
      <c r="N7">
        <f t="shared" si="0"/>
        <v>152</v>
      </c>
      <c r="O7" s="112">
        <f t="shared" si="1"/>
        <v>0</v>
      </c>
      <c r="P7">
        <v>45</v>
      </c>
      <c r="Q7">
        <v>24.01</v>
      </c>
      <c r="R7">
        <v>9.11</v>
      </c>
      <c r="S7">
        <v>44.88</v>
      </c>
      <c r="T7">
        <v>29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2"/>
      <c r="I8">
        <f>BRPL_EOD!AE8+BRPL_EOD!AF8</f>
        <v>45</v>
      </c>
      <c r="J8">
        <f>BYPL_EOD!AE8+BYPL_EOD!AF8</f>
        <v>24.01</v>
      </c>
      <c r="K8">
        <f>MES_EOD!AE8+MES_EOD!AF8</f>
        <v>9.11</v>
      </c>
      <c r="L8">
        <f>NDMC_EOD!AE8+NDMC_EOD!AF8</f>
        <v>44.88</v>
      </c>
      <c r="M8">
        <f>TPDDL_EOD!AE8+TPDDL_EOD!AF8</f>
        <v>29</v>
      </c>
      <c r="N8">
        <f t="shared" si="0"/>
        <v>152</v>
      </c>
      <c r="O8" s="112">
        <f t="shared" si="1"/>
        <v>0</v>
      </c>
      <c r="P8">
        <v>45</v>
      </c>
      <c r="Q8">
        <v>24.01</v>
      </c>
      <c r="R8">
        <v>9.11</v>
      </c>
      <c r="S8">
        <v>44.88</v>
      </c>
      <c r="T8">
        <v>29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2"/>
      <c r="I9">
        <f>BRPL_EOD!AE9+BRPL_EOD!AF9</f>
        <v>45</v>
      </c>
      <c r="J9">
        <f>BYPL_EOD!AE9+BYPL_EOD!AF9</f>
        <v>24.01</v>
      </c>
      <c r="K9">
        <f>MES_EOD!AE9+MES_EOD!AF9</f>
        <v>9.11</v>
      </c>
      <c r="L9">
        <f>NDMC_EOD!AE9+NDMC_EOD!AF9</f>
        <v>44.88</v>
      </c>
      <c r="M9">
        <f>TPDDL_EOD!AE9+TPDDL_EOD!AF9</f>
        <v>29</v>
      </c>
      <c r="N9">
        <f t="shared" si="0"/>
        <v>152</v>
      </c>
      <c r="O9" s="112">
        <f t="shared" si="1"/>
        <v>0</v>
      </c>
      <c r="P9">
        <v>45</v>
      </c>
      <c r="Q9">
        <v>24.01</v>
      </c>
      <c r="R9">
        <v>9.11</v>
      </c>
      <c r="S9">
        <v>44.88</v>
      </c>
      <c r="T9">
        <v>29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2"/>
      <c r="I10">
        <f>BRPL_EOD!AE10+BRPL_EOD!AF10</f>
        <v>45</v>
      </c>
      <c r="J10">
        <f>BYPL_EOD!AE10+BYPL_EOD!AF10</f>
        <v>24.01</v>
      </c>
      <c r="K10">
        <f>MES_EOD!AE10+MES_EOD!AF10</f>
        <v>9.11</v>
      </c>
      <c r="L10">
        <f>NDMC_EOD!AE10+NDMC_EOD!AF10</f>
        <v>44.88</v>
      </c>
      <c r="M10">
        <f>TPDDL_EOD!AE10+TPDDL_EOD!AF10</f>
        <v>29</v>
      </c>
      <c r="N10">
        <f t="shared" si="0"/>
        <v>152</v>
      </c>
      <c r="O10" s="112">
        <f t="shared" si="1"/>
        <v>0</v>
      </c>
      <c r="P10">
        <v>45</v>
      </c>
      <c r="Q10">
        <v>24.01</v>
      </c>
      <c r="R10">
        <v>9.11</v>
      </c>
      <c r="S10">
        <v>44.88</v>
      </c>
      <c r="T10">
        <v>29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2"/>
      <c r="I11">
        <f>BRPL_EOD!AE11+BRPL_EOD!AF11</f>
        <v>45</v>
      </c>
      <c r="J11">
        <f>BYPL_EOD!AE11+BYPL_EOD!AF11</f>
        <v>24.01</v>
      </c>
      <c r="K11">
        <f>MES_EOD!AE11+MES_EOD!AF11</f>
        <v>9.11</v>
      </c>
      <c r="L11">
        <f>NDMC_EOD!AE11+NDMC_EOD!AF11</f>
        <v>44.88</v>
      </c>
      <c r="M11">
        <f>TPDDL_EOD!AE11+TPDDL_EOD!AF11</f>
        <v>29</v>
      </c>
      <c r="N11">
        <f t="shared" si="0"/>
        <v>152</v>
      </c>
      <c r="O11" s="112">
        <f t="shared" si="1"/>
        <v>0</v>
      </c>
      <c r="P11">
        <v>45</v>
      </c>
      <c r="Q11">
        <v>24.01</v>
      </c>
      <c r="R11">
        <v>9.11</v>
      </c>
      <c r="S11">
        <v>44.88</v>
      </c>
      <c r="T11">
        <v>29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2"/>
      <c r="I12">
        <f>BRPL_EOD!AE12+BRPL_EOD!AF12</f>
        <v>45</v>
      </c>
      <c r="J12">
        <f>BYPL_EOD!AE12+BYPL_EOD!AF12</f>
        <v>24.01</v>
      </c>
      <c r="K12">
        <f>MES_EOD!AE12+MES_EOD!AF12</f>
        <v>9.11</v>
      </c>
      <c r="L12">
        <f>NDMC_EOD!AE12+NDMC_EOD!AF12</f>
        <v>44.88</v>
      </c>
      <c r="M12">
        <f>TPDDL_EOD!AE12+TPDDL_EOD!AF12</f>
        <v>29</v>
      </c>
      <c r="N12">
        <f t="shared" si="0"/>
        <v>152</v>
      </c>
      <c r="O12" s="112">
        <f t="shared" si="1"/>
        <v>0</v>
      </c>
      <c r="P12">
        <v>45</v>
      </c>
      <c r="Q12">
        <v>24.01</v>
      </c>
      <c r="R12">
        <v>9.11</v>
      </c>
      <c r="S12">
        <v>44.88</v>
      </c>
      <c r="T12">
        <v>29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2"/>
      <c r="I13">
        <f>BRPL_EOD!AE13+BRPL_EOD!AF13</f>
        <v>45</v>
      </c>
      <c r="J13">
        <f>BYPL_EOD!AE13+BYPL_EOD!AF13</f>
        <v>24.01</v>
      </c>
      <c r="K13">
        <f>MES_EOD!AE13+MES_EOD!AF13</f>
        <v>9.11</v>
      </c>
      <c r="L13">
        <f>NDMC_EOD!AE13+NDMC_EOD!AF13</f>
        <v>44.88</v>
      </c>
      <c r="M13">
        <f>TPDDL_EOD!AE13+TPDDL_EOD!AF13</f>
        <v>29</v>
      </c>
      <c r="N13">
        <f t="shared" si="0"/>
        <v>152</v>
      </c>
      <c r="O13" s="112">
        <f t="shared" si="1"/>
        <v>0</v>
      </c>
      <c r="P13">
        <v>45</v>
      </c>
      <c r="Q13">
        <v>24.01</v>
      </c>
      <c r="R13">
        <v>9.11</v>
      </c>
      <c r="S13">
        <v>44.88</v>
      </c>
      <c r="T13">
        <v>29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2"/>
      <c r="I14">
        <f>BRPL_EOD!AE14+BRPL_EOD!AF14</f>
        <v>45</v>
      </c>
      <c r="J14">
        <f>BYPL_EOD!AE14+BYPL_EOD!AF14</f>
        <v>24.01</v>
      </c>
      <c r="K14">
        <f>MES_EOD!AE14+MES_EOD!AF14</f>
        <v>9.11</v>
      </c>
      <c r="L14">
        <f>NDMC_EOD!AE14+NDMC_EOD!AF14</f>
        <v>44.88</v>
      </c>
      <c r="M14">
        <f>TPDDL_EOD!AE14+TPDDL_EOD!AF14</f>
        <v>29</v>
      </c>
      <c r="N14">
        <f t="shared" si="0"/>
        <v>152</v>
      </c>
      <c r="O14" s="112">
        <f t="shared" si="1"/>
        <v>0</v>
      </c>
      <c r="P14">
        <v>45</v>
      </c>
      <c r="Q14">
        <v>24.01</v>
      </c>
      <c r="R14">
        <v>9.11</v>
      </c>
      <c r="S14">
        <v>44.88</v>
      </c>
      <c r="T14">
        <v>29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2"/>
      <c r="I15">
        <f>BRPL_EOD!AE15+BRPL_EOD!AF15</f>
        <v>45</v>
      </c>
      <c r="J15">
        <f>BYPL_EOD!AE15+BYPL_EOD!AF15</f>
        <v>24.01</v>
      </c>
      <c r="K15">
        <f>MES_EOD!AE15+MES_EOD!AF15</f>
        <v>9.11</v>
      </c>
      <c r="L15">
        <f>NDMC_EOD!AE15+NDMC_EOD!AF15</f>
        <v>44.88</v>
      </c>
      <c r="M15">
        <f>TPDDL_EOD!AE15+TPDDL_EOD!AF15</f>
        <v>29</v>
      </c>
      <c r="N15">
        <f t="shared" si="0"/>
        <v>152</v>
      </c>
      <c r="O15" s="112">
        <f t="shared" si="1"/>
        <v>0</v>
      </c>
      <c r="P15">
        <v>45</v>
      </c>
      <c r="Q15">
        <v>24.01</v>
      </c>
      <c r="R15">
        <v>9.11</v>
      </c>
      <c r="S15">
        <v>44.88</v>
      </c>
      <c r="T15">
        <v>29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2"/>
      <c r="I16">
        <f>BRPL_EOD!AE16+BRPL_EOD!AF16</f>
        <v>45</v>
      </c>
      <c r="J16">
        <f>BYPL_EOD!AE16+BYPL_EOD!AF16</f>
        <v>24.01</v>
      </c>
      <c r="K16">
        <f>MES_EOD!AE16+MES_EOD!AF16</f>
        <v>9.11</v>
      </c>
      <c r="L16">
        <f>NDMC_EOD!AE16+NDMC_EOD!AF16</f>
        <v>44.88</v>
      </c>
      <c r="M16">
        <f>TPDDL_EOD!AE16+TPDDL_EOD!AF16</f>
        <v>29</v>
      </c>
      <c r="N16">
        <f t="shared" si="0"/>
        <v>152</v>
      </c>
      <c r="O16" s="112">
        <f t="shared" si="1"/>
        <v>0</v>
      </c>
      <c r="P16">
        <v>45</v>
      </c>
      <c r="Q16">
        <v>24.01</v>
      </c>
      <c r="R16">
        <v>9.11</v>
      </c>
      <c r="S16">
        <v>44.88</v>
      </c>
      <c r="T16">
        <v>29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2"/>
      <c r="I17">
        <f>BRPL_EOD!AE17+BRPL_EOD!AF17</f>
        <v>45</v>
      </c>
      <c r="J17">
        <f>BYPL_EOD!AE17+BYPL_EOD!AF17</f>
        <v>24.01</v>
      </c>
      <c r="K17">
        <f>MES_EOD!AE17+MES_EOD!AF17</f>
        <v>9.11</v>
      </c>
      <c r="L17">
        <f>NDMC_EOD!AE17+NDMC_EOD!AF17</f>
        <v>44.88</v>
      </c>
      <c r="M17">
        <f>TPDDL_EOD!AE17+TPDDL_EOD!AF17</f>
        <v>29</v>
      </c>
      <c r="N17">
        <f t="shared" si="0"/>
        <v>152</v>
      </c>
      <c r="O17" s="112">
        <f t="shared" si="1"/>
        <v>0</v>
      </c>
      <c r="P17">
        <v>45</v>
      </c>
      <c r="Q17">
        <v>24.01</v>
      </c>
      <c r="R17">
        <v>9.11</v>
      </c>
      <c r="S17">
        <v>44.88</v>
      </c>
      <c r="T17">
        <v>29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2"/>
      <c r="I18">
        <f>BRPL_EOD!AE18+BRPL_EOD!AF18</f>
        <v>45</v>
      </c>
      <c r="J18">
        <f>BYPL_EOD!AE18+BYPL_EOD!AF18</f>
        <v>24.01</v>
      </c>
      <c r="K18">
        <f>MES_EOD!AE18+MES_EOD!AF18</f>
        <v>9.11</v>
      </c>
      <c r="L18">
        <f>NDMC_EOD!AE18+NDMC_EOD!AF18</f>
        <v>44.88</v>
      </c>
      <c r="M18">
        <f>TPDDL_EOD!AE18+TPDDL_EOD!AF18</f>
        <v>29</v>
      </c>
      <c r="N18">
        <f t="shared" si="0"/>
        <v>152</v>
      </c>
      <c r="O18" s="112">
        <f t="shared" si="1"/>
        <v>0</v>
      </c>
      <c r="P18">
        <v>45</v>
      </c>
      <c r="Q18">
        <v>24.01</v>
      </c>
      <c r="R18">
        <v>9.11</v>
      </c>
      <c r="S18">
        <v>44.88</v>
      </c>
      <c r="T18">
        <v>29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290</v>
      </c>
      <c r="G19">
        <f t="shared" si="5"/>
        <v>150</v>
      </c>
      <c r="H19" s="112"/>
      <c r="I19">
        <f>BRPL_EOD!AE19+BRPL_EOD!AF19</f>
        <v>45</v>
      </c>
      <c r="J19">
        <f>BYPL_EOD!AE19+BYPL_EOD!AF19</f>
        <v>24</v>
      </c>
      <c r="K19">
        <f>MES_EOD!AE19+MES_EOD!AF19</f>
        <v>9.11</v>
      </c>
      <c r="L19">
        <f>NDMC_EOD!AE19+NDMC_EOD!AF19</f>
        <v>42.89</v>
      </c>
      <c r="M19">
        <f>TPDDL_EOD!AE19+TPDDL_EOD!AF19</f>
        <v>29</v>
      </c>
      <c r="N19">
        <f t="shared" si="0"/>
        <v>150</v>
      </c>
      <c r="O19" s="112">
        <f t="shared" si="1"/>
        <v>0</v>
      </c>
      <c r="P19">
        <v>45</v>
      </c>
      <c r="Q19">
        <v>24</v>
      </c>
      <c r="R19">
        <v>9.11</v>
      </c>
      <c r="S19">
        <v>42.89</v>
      </c>
      <c r="T19">
        <v>29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290</v>
      </c>
      <c r="G20">
        <f t="shared" si="5"/>
        <v>150</v>
      </c>
      <c r="H20" s="112"/>
      <c r="I20">
        <f>BRPL_EOD!AE20+BRPL_EOD!AF20</f>
        <v>45</v>
      </c>
      <c r="J20">
        <f>BYPL_EOD!AE20+BYPL_EOD!AF20</f>
        <v>24</v>
      </c>
      <c r="K20">
        <f>MES_EOD!AE20+MES_EOD!AF20</f>
        <v>9.11</v>
      </c>
      <c r="L20">
        <f>NDMC_EOD!AE20+NDMC_EOD!AF20</f>
        <v>42.89</v>
      </c>
      <c r="M20">
        <f>TPDDL_EOD!AE20+TPDDL_EOD!AF20</f>
        <v>29</v>
      </c>
      <c r="N20">
        <f t="shared" si="0"/>
        <v>150</v>
      </c>
      <c r="O20" s="112">
        <f t="shared" si="1"/>
        <v>0</v>
      </c>
      <c r="P20">
        <v>45</v>
      </c>
      <c r="Q20">
        <v>24</v>
      </c>
      <c r="R20">
        <v>9.11</v>
      </c>
      <c r="S20">
        <v>42.89</v>
      </c>
      <c r="T20">
        <v>29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290</v>
      </c>
      <c r="G21">
        <f t="shared" si="5"/>
        <v>150</v>
      </c>
      <c r="H21" s="112"/>
      <c r="I21">
        <f>BRPL_EOD!AE21+BRPL_EOD!AF21</f>
        <v>45</v>
      </c>
      <c r="J21">
        <f>BYPL_EOD!AE21+BYPL_EOD!AF21</f>
        <v>24</v>
      </c>
      <c r="K21">
        <f>MES_EOD!AE21+MES_EOD!AF21</f>
        <v>9.11</v>
      </c>
      <c r="L21">
        <f>NDMC_EOD!AE21+NDMC_EOD!AF21</f>
        <v>42.89</v>
      </c>
      <c r="M21">
        <f>TPDDL_EOD!AE21+TPDDL_EOD!AF21</f>
        <v>29</v>
      </c>
      <c r="N21">
        <f t="shared" si="0"/>
        <v>150</v>
      </c>
      <c r="O21" s="112">
        <f t="shared" si="1"/>
        <v>0</v>
      </c>
      <c r="P21">
        <v>45</v>
      </c>
      <c r="Q21">
        <v>24</v>
      </c>
      <c r="R21">
        <v>9.11</v>
      </c>
      <c r="S21">
        <v>42.89</v>
      </c>
      <c r="T21">
        <v>29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290</v>
      </c>
      <c r="G22">
        <f t="shared" si="5"/>
        <v>150</v>
      </c>
      <c r="H22" s="112"/>
      <c r="I22">
        <f>BRPL_EOD!AE22+BRPL_EOD!AF22</f>
        <v>45</v>
      </c>
      <c r="J22">
        <f>BYPL_EOD!AE22+BYPL_EOD!AF22</f>
        <v>24</v>
      </c>
      <c r="K22">
        <f>MES_EOD!AE22+MES_EOD!AF22</f>
        <v>9.11</v>
      </c>
      <c r="L22">
        <f>NDMC_EOD!AE22+NDMC_EOD!AF22</f>
        <v>42.89</v>
      </c>
      <c r="M22">
        <f>TPDDL_EOD!AE22+TPDDL_EOD!AF22</f>
        <v>29</v>
      </c>
      <c r="N22">
        <f t="shared" si="0"/>
        <v>150</v>
      </c>
      <c r="O22" s="112">
        <f t="shared" si="1"/>
        <v>0</v>
      </c>
      <c r="P22">
        <v>45</v>
      </c>
      <c r="Q22">
        <v>24</v>
      </c>
      <c r="R22">
        <v>9.11</v>
      </c>
      <c r="S22">
        <v>42.89</v>
      </c>
      <c r="T22">
        <v>29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290</v>
      </c>
      <c r="G23">
        <f t="shared" si="5"/>
        <v>150</v>
      </c>
      <c r="H23" s="112"/>
      <c r="I23">
        <f>BRPL_EOD!AE23+BRPL_EOD!AF23</f>
        <v>45</v>
      </c>
      <c r="J23">
        <f>BYPL_EOD!AE23+BYPL_EOD!AF23</f>
        <v>24</v>
      </c>
      <c r="K23">
        <f>MES_EOD!AE23+MES_EOD!AF23</f>
        <v>9.11</v>
      </c>
      <c r="L23">
        <f>NDMC_EOD!AE23+NDMC_EOD!AF23</f>
        <v>42.89</v>
      </c>
      <c r="M23">
        <f>TPDDL_EOD!AE23+TPDDL_EOD!AF23</f>
        <v>29</v>
      </c>
      <c r="N23">
        <f t="shared" si="0"/>
        <v>150</v>
      </c>
      <c r="O23" s="112">
        <f t="shared" si="1"/>
        <v>0</v>
      </c>
      <c r="P23">
        <v>45</v>
      </c>
      <c r="Q23">
        <v>24</v>
      </c>
      <c r="R23">
        <v>9.11</v>
      </c>
      <c r="S23">
        <v>42.89</v>
      </c>
      <c r="T23">
        <v>29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290</v>
      </c>
      <c r="G24">
        <f t="shared" si="5"/>
        <v>150</v>
      </c>
      <c r="H24" s="112"/>
      <c r="I24">
        <f>BRPL_EOD!AE24+BRPL_EOD!AF24</f>
        <v>45</v>
      </c>
      <c r="J24">
        <f>BYPL_EOD!AE24+BYPL_EOD!AF24</f>
        <v>24</v>
      </c>
      <c r="K24">
        <f>MES_EOD!AE24+MES_EOD!AF24</f>
        <v>9.11</v>
      </c>
      <c r="L24">
        <f>NDMC_EOD!AE24+NDMC_EOD!AF24</f>
        <v>42.89</v>
      </c>
      <c r="M24">
        <f>TPDDL_EOD!AE24+TPDDL_EOD!AF24</f>
        <v>29</v>
      </c>
      <c r="N24">
        <f t="shared" si="0"/>
        <v>150</v>
      </c>
      <c r="O24" s="112">
        <f t="shared" si="1"/>
        <v>0</v>
      </c>
      <c r="P24">
        <v>45</v>
      </c>
      <c r="Q24">
        <v>24</v>
      </c>
      <c r="R24">
        <v>9.11</v>
      </c>
      <c r="S24">
        <v>42.89</v>
      </c>
      <c r="T24">
        <v>29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290</v>
      </c>
      <c r="G25">
        <f t="shared" si="5"/>
        <v>150</v>
      </c>
      <c r="H25" s="112"/>
      <c r="I25">
        <f>BRPL_EOD!AE25+BRPL_EOD!AF25</f>
        <v>45</v>
      </c>
      <c r="J25">
        <f>BYPL_EOD!AE25+BYPL_EOD!AF25</f>
        <v>24</v>
      </c>
      <c r="K25">
        <f>MES_EOD!AE25+MES_EOD!AF25</f>
        <v>9.11</v>
      </c>
      <c r="L25">
        <f>NDMC_EOD!AE25+NDMC_EOD!AF25</f>
        <v>42.89</v>
      </c>
      <c r="M25">
        <f>TPDDL_EOD!AE25+TPDDL_EOD!AF25</f>
        <v>29</v>
      </c>
      <c r="N25">
        <f t="shared" si="0"/>
        <v>150</v>
      </c>
      <c r="O25" s="112">
        <f t="shared" si="1"/>
        <v>0</v>
      </c>
      <c r="P25">
        <v>45</v>
      </c>
      <c r="Q25">
        <v>24</v>
      </c>
      <c r="R25">
        <v>9.11</v>
      </c>
      <c r="S25">
        <v>42.89</v>
      </c>
      <c r="T25">
        <v>29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290</v>
      </c>
      <c r="G26">
        <f t="shared" si="5"/>
        <v>150</v>
      </c>
      <c r="H26" s="112"/>
      <c r="I26">
        <f>BRPL_EOD!AE26+BRPL_EOD!AF26</f>
        <v>45</v>
      </c>
      <c r="J26">
        <f>BYPL_EOD!AE26+BYPL_EOD!AF26</f>
        <v>24</v>
      </c>
      <c r="K26">
        <f>MES_EOD!AE26+MES_EOD!AF26</f>
        <v>9.11</v>
      </c>
      <c r="L26">
        <f>NDMC_EOD!AE26+NDMC_EOD!AF26</f>
        <v>42.89</v>
      </c>
      <c r="M26">
        <f>TPDDL_EOD!AE26+TPDDL_EOD!AF26</f>
        <v>29</v>
      </c>
      <c r="N26">
        <f t="shared" si="0"/>
        <v>150</v>
      </c>
      <c r="O26" s="112">
        <f t="shared" si="1"/>
        <v>0</v>
      </c>
      <c r="P26">
        <v>45</v>
      </c>
      <c r="Q26">
        <v>24</v>
      </c>
      <c r="R26">
        <v>9.11</v>
      </c>
      <c r="S26">
        <v>42.89</v>
      </c>
      <c r="T26">
        <v>29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290</v>
      </c>
      <c r="G27">
        <f t="shared" si="5"/>
        <v>150</v>
      </c>
      <c r="H27" s="112"/>
      <c r="I27">
        <f>BRPL_EOD!AE27+BRPL_EOD!AF27</f>
        <v>45</v>
      </c>
      <c r="J27">
        <f>BYPL_EOD!AE27+BYPL_EOD!AF27</f>
        <v>24</v>
      </c>
      <c r="K27">
        <f>MES_EOD!AE27+MES_EOD!AF27</f>
        <v>9.11</v>
      </c>
      <c r="L27">
        <f>NDMC_EOD!AE27+NDMC_EOD!AF27</f>
        <v>42.89</v>
      </c>
      <c r="M27">
        <f>TPDDL_EOD!AE27+TPDDL_EOD!AF27</f>
        <v>29</v>
      </c>
      <c r="N27">
        <f t="shared" si="0"/>
        <v>150</v>
      </c>
      <c r="O27" s="112">
        <f t="shared" si="1"/>
        <v>0</v>
      </c>
      <c r="P27">
        <v>45</v>
      </c>
      <c r="Q27">
        <v>24</v>
      </c>
      <c r="R27">
        <v>9.11</v>
      </c>
      <c r="S27">
        <v>42.89</v>
      </c>
      <c r="T27">
        <v>29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290</v>
      </c>
      <c r="G28">
        <f t="shared" si="5"/>
        <v>150</v>
      </c>
      <c r="H28" s="112"/>
      <c r="I28">
        <f>BRPL_EOD!AE28+BRPL_EOD!AF28</f>
        <v>45</v>
      </c>
      <c r="J28">
        <f>BYPL_EOD!AE28+BYPL_EOD!AF28</f>
        <v>24</v>
      </c>
      <c r="K28">
        <f>MES_EOD!AE28+MES_EOD!AF28</f>
        <v>9.11</v>
      </c>
      <c r="L28">
        <f>NDMC_EOD!AE28+NDMC_EOD!AF28</f>
        <v>42.89</v>
      </c>
      <c r="M28">
        <f>TPDDL_EOD!AE28+TPDDL_EOD!AF28</f>
        <v>29</v>
      </c>
      <c r="N28">
        <f t="shared" si="0"/>
        <v>150</v>
      </c>
      <c r="O28" s="112">
        <f t="shared" si="1"/>
        <v>0</v>
      </c>
      <c r="P28">
        <v>45</v>
      </c>
      <c r="Q28">
        <v>24</v>
      </c>
      <c r="R28">
        <v>9.11</v>
      </c>
      <c r="S28">
        <v>42.89</v>
      </c>
      <c r="T28">
        <v>29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290</v>
      </c>
      <c r="G29">
        <f t="shared" si="5"/>
        <v>150</v>
      </c>
      <c r="H29" s="112"/>
      <c r="I29">
        <f>BRPL_EOD!AE29+BRPL_EOD!AF29</f>
        <v>45</v>
      </c>
      <c r="J29">
        <f>BYPL_EOD!AE29+BYPL_EOD!AF29</f>
        <v>24</v>
      </c>
      <c r="K29">
        <f>MES_EOD!AE29+MES_EOD!AF29</f>
        <v>9.11</v>
      </c>
      <c r="L29">
        <f>NDMC_EOD!AE29+NDMC_EOD!AF29</f>
        <v>42.89</v>
      </c>
      <c r="M29">
        <f>TPDDL_EOD!AE29+TPDDL_EOD!AF29</f>
        <v>29</v>
      </c>
      <c r="N29">
        <f t="shared" si="0"/>
        <v>150</v>
      </c>
      <c r="O29" s="112">
        <f t="shared" si="1"/>
        <v>0</v>
      </c>
      <c r="P29">
        <v>45</v>
      </c>
      <c r="Q29">
        <v>24</v>
      </c>
      <c r="R29">
        <v>9.11</v>
      </c>
      <c r="S29">
        <v>42.89</v>
      </c>
      <c r="T29">
        <v>29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290</v>
      </c>
      <c r="G30">
        <f t="shared" si="5"/>
        <v>150</v>
      </c>
      <c r="H30" s="112"/>
      <c r="I30">
        <f>BRPL_EOD!AE30+BRPL_EOD!AF30</f>
        <v>45</v>
      </c>
      <c r="J30">
        <f>BYPL_EOD!AE30+BYPL_EOD!AF30</f>
        <v>24</v>
      </c>
      <c r="K30">
        <f>MES_EOD!AE30+MES_EOD!AF30</f>
        <v>9.11</v>
      </c>
      <c r="L30">
        <f>NDMC_EOD!AE30+NDMC_EOD!AF30</f>
        <v>42.89</v>
      </c>
      <c r="M30">
        <f>TPDDL_EOD!AE30+TPDDL_EOD!AF30</f>
        <v>29</v>
      </c>
      <c r="N30">
        <f t="shared" si="0"/>
        <v>150</v>
      </c>
      <c r="O30" s="112">
        <f t="shared" si="1"/>
        <v>0</v>
      </c>
      <c r="P30">
        <v>45</v>
      </c>
      <c r="Q30">
        <v>24</v>
      </c>
      <c r="R30">
        <v>9.11</v>
      </c>
      <c r="S30">
        <v>42.89</v>
      </c>
      <c r="T30">
        <v>29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290</v>
      </c>
      <c r="G31">
        <f t="shared" si="5"/>
        <v>150</v>
      </c>
      <c r="H31" s="112"/>
      <c r="I31">
        <f>BRPL_EOD!AE31+BRPL_EOD!AF31</f>
        <v>45</v>
      </c>
      <c r="J31">
        <f>BYPL_EOD!AE31+BYPL_EOD!AF31</f>
        <v>24</v>
      </c>
      <c r="K31">
        <f>MES_EOD!AE31+MES_EOD!AF31</f>
        <v>9.11</v>
      </c>
      <c r="L31">
        <f>NDMC_EOD!AE31+NDMC_EOD!AF31</f>
        <v>42.89</v>
      </c>
      <c r="M31">
        <f>TPDDL_EOD!AE31+TPDDL_EOD!AF31</f>
        <v>29</v>
      </c>
      <c r="N31">
        <f t="shared" si="0"/>
        <v>150</v>
      </c>
      <c r="O31" s="112">
        <f t="shared" si="1"/>
        <v>0</v>
      </c>
      <c r="P31">
        <v>45</v>
      </c>
      <c r="Q31">
        <v>24</v>
      </c>
      <c r="R31">
        <v>9.11</v>
      </c>
      <c r="S31">
        <v>42.89</v>
      </c>
      <c r="T31">
        <v>29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290</v>
      </c>
      <c r="G32">
        <f t="shared" si="5"/>
        <v>150</v>
      </c>
      <c r="H32" s="112"/>
      <c r="I32">
        <f>BRPL_EOD!AE32+BRPL_EOD!AF32</f>
        <v>45</v>
      </c>
      <c r="J32">
        <f>BYPL_EOD!AE32+BYPL_EOD!AF32</f>
        <v>24</v>
      </c>
      <c r="K32">
        <f>MES_EOD!AE32+MES_EOD!AF32</f>
        <v>9.11</v>
      </c>
      <c r="L32">
        <f>NDMC_EOD!AE32+NDMC_EOD!AF32</f>
        <v>42.89</v>
      </c>
      <c r="M32">
        <f>TPDDL_EOD!AE32+TPDDL_EOD!AF32</f>
        <v>29</v>
      </c>
      <c r="N32">
        <f t="shared" si="0"/>
        <v>150</v>
      </c>
      <c r="O32" s="112">
        <f t="shared" si="1"/>
        <v>0</v>
      </c>
      <c r="P32">
        <v>45</v>
      </c>
      <c r="Q32">
        <v>24</v>
      </c>
      <c r="R32">
        <v>9.11</v>
      </c>
      <c r="S32">
        <v>42.89</v>
      </c>
      <c r="T32">
        <v>29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290</v>
      </c>
      <c r="G33">
        <f t="shared" si="5"/>
        <v>150</v>
      </c>
      <c r="H33" s="112"/>
      <c r="I33">
        <f>BRPL_EOD!AE33+BRPL_EOD!AF33</f>
        <v>45</v>
      </c>
      <c r="J33">
        <f>BYPL_EOD!AE33+BYPL_EOD!AF33</f>
        <v>24</v>
      </c>
      <c r="K33">
        <f>MES_EOD!AE33+MES_EOD!AF33</f>
        <v>9.11</v>
      </c>
      <c r="L33">
        <f>NDMC_EOD!AE33+NDMC_EOD!AF33</f>
        <v>42.89</v>
      </c>
      <c r="M33">
        <f>TPDDL_EOD!AE33+TPDDL_EOD!AF33</f>
        <v>29</v>
      </c>
      <c r="N33">
        <f t="shared" si="0"/>
        <v>150</v>
      </c>
      <c r="O33" s="112">
        <f t="shared" si="1"/>
        <v>0</v>
      </c>
      <c r="P33">
        <v>45</v>
      </c>
      <c r="Q33">
        <v>24</v>
      </c>
      <c r="R33">
        <v>9.11</v>
      </c>
      <c r="S33">
        <v>42.89</v>
      </c>
      <c r="T33">
        <v>29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290</v>
      </c>
      <c r="G34">
        <f t="shared" si="5"/>
        <v>150</v>
      </c>
      <c r="H34" s="112"/>
      <c r="I34">
        <f>BRPL_EOD!AE34+BRPL_EOD!AF34</f>
        <v>45</v>
      </c>
      <c r="J34">
        <f>BYPL_EOD!AE34+BYPL_EOD!AF34</f>
        <v>24</v>
      </c>
      <c r="K34">
        <f>MES_EOD!AE34+MES_EOD!AF34</f>
        <v>9.11</v>
      </c>
      <c r="L34">
        <f>NDMC_EOD!AE34+NDMC_EOD!AF34</f>
        <v>42.89</v>
      </c>
      <c r="M34">
        <f>TPDDL_EOD!AE34+TPDDL_EOD!AF34</f>
        <v>29</v>
      </c>
      <c r="N34">
        <f t="shared" si="0"/>
        <v>150</v>
      </c>
      <c r="O34" s="112">
        <f t="shared" si="1"/>
        <v>0</v>
      </c>
      <c r="P34">
        <v>45</v>
      </c>
      <c r="Q34">
        <v>24</v>
      </c>
      <c r="R34">
        <v>9.11</v>
      </c>
      <c r="S34">
        <v>42.89</v>
      </c>
      <c r="T34">
        <v>29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2"/>
      <c r="I35">
        <f>BRPL_EOD!AE35+BRPL_EOD!AF35</f>
        <v>45</v>
      </c>
      <c r="J35">
        <f>BYPL_EOD!AE35+BYPL_EOD!AF35</f>
        <v>24</v>
      </c>
      <c r="K35">
        <f>MES_EOD!AE35+MES_EOD!AF35</f>
        <v>9.11</v>
      </c>
      <c r="L35">
        <f>NDMC_EOD!AE35+NDMC_EOD!AF35</f>
        <v>42.89</v>
      </c>
      <c r="M35">
        <f>TPDDL_EOD!AE35+TPDDL_EOD!AF35</f>
        <v>29</v>
      </c>
      <c r="N35">
        <f t="shared" si="0"/>
        <v>150</v>
      </c>
      <c r="O35" s="112">
        <f t="shared" si="1"/>
        <v>0</v>
      </c>
      <c r="P35">
        <v>45</v>
      </c>
      <c r="Q35">
        <v>24</v>
      </c>
      <c r="R35">
        <v>9.11</v>
      </c>
      <c r="S35">
        <v>42.89</v>
      </c>
      <c r="T35">
        <v>29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2"/>
      <c r="I36">
        <f>BRPL_EOD!AE36+BRPL_EOD!AF36</f>
        <v>45</v>
      </c>
      <c r="J36">
        <f>BYPL_EOD!AE36+BYPL_EOD!AF36</f>
        <v>24</v>
      </c>
      <c r="K36">
        <f>MES_EOD!AE36+MES_EOD!AF36</f>
        <v>9.11</v>
      </c>
      <c r="L36">
        <f>NDMC_EOD!AE36+NDMC_EOD!AF36</f>
        <v>42.89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45</v>
      </c>
      <c r="Q36">
        <v>24</v>
      </c>
      <c r="R36">
        <v>9.11</v>
      </c>
      <c r="S36">
        <v>42.89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2"/>
      <c r="I37">
        <f>BRPL_EOD!AE37+BRPL_EOD!AF37</f>
        <v>45</v>
      </c>
      <c r="J37">
        <f>BYPL_EOD!AE37+BYPL_EOD!AF37</f>
        <v>24</v>
      </c>
      <c r="K37">
        <f>MES_EOD!AE37+MES_EOD!AF37</f>
        <v>9.11</v>
      </c>
      <c r="L37">
        <f>NDMC_EOD!AE37+NDMC_EOD!AF37</f>
        <v>42.89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45</v>
      </c>
      <c r="Q37">
        <v>24</v>
      </c>
      <c r="R37">
        <v>9.11</v>
      </c>
      <c r="S37">
        <v>42.89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2"/>
      <c r="I38">
        <f>BRPL_EOD!AE38+BRPL_EOD!AF38</f>
        <v>45</v>
      </c>
      <c r="J38">
        <f>BYPL_EOD!AE38+BYPL_EOD!AF38</f>
        <v>24</v>
      </c>
      <c r="K38">
        <f>MES_EOD!AE38+MES_EOD!AF38</f>
        <v>9.11</v>
      </c>
      <c r="L38">
        <f>NDMC_EOD!AE38+NDMC_EOD!AF38</f>
        <v>42.89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45</v>
      </c>
      <c r="Q38">
        <v>24</v>
      </c>
      <c r="R38">
        <v>9.11</v>
      </c>
      <c r="S38">
        <v>42.89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2"/>
      <c r="I39">
        <f>BRPL_EOD!AE39+BRPL_EOD!AF39</f>
        <v>45</v>
      </c>
      <c r="J39">
        <f>BYPL_EOD!AE39+BYPL_EOD!AF39</f>
        <v>24</v>
      </c>
      <c r="K39">
        <f>MES_EOD!AE39+MES_EOD!AF39</f>
        <v>9.11</v>
      </c>
      <c r="L39">
        <f>NDMC_EOD!AE39+NDMC_EOD!AF39</f>
        <v>42.89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45</v>
      </c>
      <c r="Q39">
        <v>24</v>
      </c>
      <c r="R39">
        <v>9.11</v>
      </c>
      <c r="S39">
        <v>42.89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2"/>
      <c r="I40">
        <f>BRPL_EOD!AE40+BRPL_EOD!AF40</f>
        <v>45</v>
      </c>
      <c r="J40">
        <f>BYPL_EOD!AE40+BYPL_EOD!AF40</f>
        <v>24</v>
      </c>
      <c r="K40">
        <f>MES_EOD!AE40+MES_EOD!AF40</f>
        <v>9.11</v>
      </c>
      <c r="L40">
        <f>NDMC_EOD!AE40+NDMC_EOD!AF40</f>
        <v>42.89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45</v>
      </c>
      <c r="Q40">
        <v>24</v>
      </c>
      <c r="R40">
        <v>9.11</v>
      </c>
      <c r="S40">
        <v>42.89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290</v>
      </c>
      <c r="G41">
        <f t="shared" si="5"/>
        <v>150</v>
      </c>
      <c r="H41" s="112"/>
      <c r="I41">
        <f>BRPL_EOD!AE41+BRPL_EOD!AF41</f>
        <v>45</v>
      </c>
      <c r="J41">
        <f>BYPL_EOD!AE41+BYPL_EOD!AF41</f>
        <v>24</v>
      </c>
      <c r="K41">
        <f>MES_EOD!AE41+MES_EOD!AF41</f>
        <v>9.11</v>
      </c>
      <c r="L41">
        <f>NDMC_EOD!AE41+NDMC_EOD!AF41</f>
        <v>42.89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45</v>
      </c>
      <c r="Q41">
        <v>24</v>
      </c>
      <c r="R41">
        <v>9.11</v>
      </c>
      <c r="S41">
        <v>42.89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290</v>
      </c>
      <c r="G42">
        <f t="shared" si="5"/>
        <v>150</v>
      </c>
      <c r="H42" s="112"/>
      <c r="I42">
        <f>BRPL_EOD!AE42+BRPL_EOD!AF42</f>
        <v>45</v>
      </c>
      <c r="J42">
        <f>BYPL_EOD!AE42+BYPL_EOD!AF42</f>
        <v>24</v>
      </c>
      <c r="K42">
        <f>MES_EOD!AE42+MES_EOD!AF42</f>
        <v>9.11</v>
      </c>
      <c r="L42">
        <f>NDMC_EOD!AE42+NDMC_EOD!AF42</f>
        <v>42.89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45</v>
      </c>
      <c r="Q42">
        <v>24</v>
      </c>
      <c r="R42">
        <v>9.11</v>
      </c>
      <c r="S42">
        <v>42.89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290</v>
      </c>
      <c r="G43">
        <f t="shared" si="5"/>
        <v>150</v>
      </c>
      <c r="H43" s="112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290</v>
      </c>
      <c r="G44">
        <f t="shared" si="5"/>
        <v>150</v>
      </c>
      <c r="H44" s="112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290</v>
      </c>
      <c r="G45">
        <f t="shared" si="5"/>
        <v>150</v>
      </c>
      <c r="H45" s="112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290</v>
      </c>
      <c r="G46">
        <f t="shared" si="5"/>
        <v>150</v>
      </c>
      <c r="H46" s="112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290</v>
      </c>
      <c r="G47">
        <f t="shared" si="5"/>
        <v>150</v>
      </c>
      <c r="H47" s="112"/>
      <c r="I47">
        <f>BRPL_EOD!AE47+BRPL_EOD!AF47</f>
        <v>42.55</v>
      </c>
      <c r="J47">
        <f>BYPL_EOD!AE47+BYPL_EOD!AF47</f>
        <v>24.17</v>
      </c>
      <c r="K47">
        <f>MES_EOD!AE47+MES_EOD!AF47</f>
        <v>9.11</v>
      </c>
      <c r="L47">
        <f>NDMC_EOD!AE47+NDMC_EOD!AF47</f>
        <v>45.17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290</v>
      </c>
      <c r="G48">
        <f t="shared" si="5"/>
        <v>150</v>
      </c>
      <c r="H48" s="112"/>
      <c r="I48">
        <f>BRPL_EOD!AE48+BRPL_EOD!AF48</f>
        <v>42.55</v>
      </c>
      <c r="J48">
        <f>BYPL_EOD!AE48+BYPL_EOD!AF48</f>
        <v>24.17</v>
      </c>
      <c r="K48">
        <f>MES_EOD!AE48+MES_EOD!AF48</f>
        <v>9.11</v>
      </c>
      <c r="L48">
        <f>NDMC_EOD!AE48+NDMC_EOD!AF48</f>
        <v>45.17</v>
      </c>
      <c r="M48">
        <f>TPDDL_EOD!AE48+TPDDL_EOD!AF48</f>
        <v>29</v>
      </c>
      <c r="N48">
        <f t="shared" si="0"/>
        <v>150</v>
      </c>
      <c r="O48" s="112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290</v>
      </c>
      <c r="G49">
        <f t="shared" si="5"/>
        <v>150</v>
      </c>
      <c r="H49" s="112"/>
      <c r="I49">
        <f>BRPL_EOD!AE49+BRPL_EOD!AF49</f>
        <v>42.55</v>
      </c>
      <c r="J49">
        <f>BYPL_EOD!AE49+BYPL_EOD!AF49</f>
        <v>24.17</v>
      </c>
      <c r="K49">
        <f>MES_EOD!AE49+MES_EOD!AF49</f>
        <v>9.11</v>
      </c>
      <c r="L49">
        <f>NDMC_EOD!AE49+NDMC_EOD!AF49</f>
        <v>45.17</v>
      </c>
      <c r="M49">
        <f>TPDDL_EOD!AE49+TPDDL_EOD!AF49</f>
        <v>29</v>
      </c>
      <c r="N49">
        <f t="shared" si="0"/>
        <v>150</v>
      </c>
      <c r="O49" s="112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290</v>
      </c>
      <c r="G50">
        <f t="shared" si="5"/>
        <v>150</v>
      </c>
      <c r="H50" s="112"/>
      <c r="I50">
        <f>BRPL_EOD!AE50+BRPL_EOD!AF50</f>
        <v>42.55</v>
      </c>
      <c r="J50">
        <f>BYPL_EOD!AE50+BYPL_EOD!AF50</f>
        <v>24.17</v>
      </c>
      <c r="K50">
        <f>MES_EOD!AE50+MES_EOD!AF50</f>
        <v>9.11</v>
      </c>
      <c r="L50">
        <f>NDMC_EOD!AE50+NDMC_EOD!AF50</f>
        <v>45.17</v>
      </c>
      <c r="M50">
        <f>TPDDL_EOD!AE50+TPDDL_EOD!AF50</f>
        <v>29</v>
      </c>
      <c r="N50">
        <f t="shared" si="0"/>
        <v>150</v>
      </c>
      <c r="O50" s="112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290</v>
      </c>
      <c r="G51">
        <f t="shared" si="5"/>
        <v>150</v>
      </c>
      <c r="H51" s="112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290</v>
      </c>
      <c r="G52">
        <f t="shared" si="5"/>
        <v>150</v>
      </c>
      <c r="H52" s="112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290</v>
      </c>
      <c r="G53">
        <f t="shared" si="5"/>
        <v>150</v>
      </c>
      <c r="H53" s="112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2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290</v>
      </c>
      <c r="G54">
        <f t="shared" si="5"/>
        <v>150</v>
      </c>
      <c r="H54" s="112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2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2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2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2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2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147</v>
      </c>
      <c r="E57">
        <f>PPCL!N57</f>
        <v>0</v>
      </c>
      <c r="F57">
        <f t="shared" si="4"/>
        <v>290</v>
      </c>
      <c r="G57">
        <f t="shared" si="5"/>
        <v>147</v>
      </c>
      <c r="H57" s="112"/>
      <c r="I57">
        <f>BRPL_EOD!AE57+BRPL_EOD!AF57</f>
        <v>41.18</v>
      </c>
      <c r="J57">
        <f>BYPL_EOD!AE57+BYPL_EOD!AF57</f>
        <v>24</v>
      </c>
      <c r="K57">
        <f>MES_EOD!AE57+MES_EOD!AF57</f>
        <v>9.11</v>
      </c>
      <c r="L57">
        <f>NDMC_EOD!AE57+NDMC_EOD!AF57</f>
        <v>43.71</v>
      </c>
      <c r="M57">
        <f>TPDDL_EOD!AE57+TPDDL_EOD!AF57</f>
        <v>29</v>
      </c>
      <c r="N57">
        <f t="shared" si="0"/>
        <v>147</v>
      </c>
      <c r="O57" s="112">
        <f t="shared" si="1"/>
        <v>0</v>
      </c>
      <c r="P57">
        <v>41.18</v>
      </c>
      <c r="Q57">
        <v>24</v>
      </c>
      <c r="R57">
        <v>9.11</v>
      </c>
      <c r="S57">
        <v>43.71</v>
      </c>
      <c r="T57">
        <v>29</v>
      </c>
      <c r="U57" s="114">
        <f t="shared" si="2"/>
        <v>147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147</v>
      </c>
      <c r="E58">
        <f>PPCL!N58</f>
        <v>0</v>
      </c>
      <c r="F58">
        <f t="shared" si="4"/>
        <v>290</v>
      </c>
      <c r="G58">
        <f t="shared" si="5"/>
        <v>147</v>
      </c>
      <c r="H58" s="112"/>
      <c r="I58">
        <f>BRPL_EOD!AE58+BRPL_EOD!AF58</f>
        <v>41.18</v>
      </c>
      <c r="J58">
        <f>BYPL_EOD!AE58+BYPL_EOD!AF58</f>
        <v>24</v>
      </c>
      <c r="K58">
        <f>MES_EOD!AE58+MES_EOD!AF58</f>
        <v>9.11</v>
      </c>
      <c r="L58">
        <f>NDMC_EOD!AE58+NDMC_EOD!AF58</f>
        <v>43.71</v>
      </c>
      <c r="M58">
        <f>TPDDL_EOD!AE58+TPDDL_EOD!AF58</f>
        <v>29</v>
      </c>
      <c r="N58">
        <f t="shared" si="0"/>
        <v>147</v>
      </c>
      <c r="O58" s="112">
        <f t="shared" si="1"/>
        <v>0</v>
      </c>
      <c r="P58">
        <v>41.18</v>
      </c>
      <c r="Q58">
        <v>24</v>
      </c>
      <c r="R58">
        <v>9.11</v>
      </c>
      <c r="S58">
        <v>43.71</v>
      </c>
      <c r="T58">
        <v>29</v>
      </c>
      <c r="U58" s="114">
        <f t="shared" si="2"/>
        <v>147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147</v>
      </c>
      <c r="E59">
        <f>PPCL!N59</f>
        <v>0</v>
      </c>
      <c r="F59">
        <f t="shared" si="4"/>
        <v>290</v>
      </c>
      <c r="G59">
        <f t="shared" si="5"/>
        <v>147</v>
      </c>
      <c r="H59" s="112"/>
      <c r="I59">
        <f>BRPL_EOD!AE59+BRPL_EOD!AF59</f>
        <v>41.18</v>
      </c>
      <c r="J59">
        <f>BYPL_EOD!AE59+BYPL_EOD!AF59</f>
        <v>24</v>
      </c>
      <c r="K59">
        <f>MES_EOD!AE59+MES_EOD!AF59</f>
        <v>9.11</v>
      </c>
      <c r="L59">
        <f>NDMC_EOD!AE59+NDMC_EOD!AF59</f>
        <v>43.71</v>
      </c>
      <c r="M59">
        <f>TPDDL_EOD!AE59+TPDDL_EOD!AF59</f>
        <v>29</v>
      </c>
      <c r="N59">
        <f t="shared" si="0"/>
        <v>147</v>
      </c>
      <c r="O59" s="112">
        <f t="shared" si="1"/>
        <v>0</v>
      </c>
      <c r="P59">
        <v>41.18</v>
      </c>
      <c r="Q59">
        <v>24</v>
      </c>
      <c r="R59">
        <v>9.11</v>
      </c>
      <c r="S59">
        <v>43.71</v>
      </c>
      <c r="T59">
        <v>29</v>
      </c>
      <c r="U59" s="114">
        <f t="shared" si="2"/>
        <v>147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147</v>
      </c>
      <c r="E60">
        <f>PPCL!N60</f>
        <v>0</v>
      </c>
      <c r="F60">
        <f t="shared" si="4"/>
        <v>290</v>
      </c>
      <c r="G60">
        <f t="shared" si="5"/>
        <v>147</v>
      </c>
      <c r="H60" s="112"/>
      <c r="I60">
        <f>BRPL_EOD!AE60+BRPL_EOD!AF60</f>
        <v>41.18</v>
      </c>
      <c r="J60">
        <f>BYPL_EOD!AE60+BYPL_EOD!AF60</f>
        <v>24</v>
      </c>
      <c r="K60">
        <f>MES_EOD!AE60+MES_EOD!AF60</f>
        <v>9.11</v>
      </c>
      <c r="L60">
        <f>NDMC_EOD!AE60+NDMC_EOD!AF60</f>
        <v>43.71</v>
      </c>
      <c r="M60">
        <f>TPDDL_EOD!AE60+TPDDL_EOD!AF60</f>
        <v>29</v>
      </c>
      <c r="N60">
        <f t="shared" si="0"/>
        <v>147</v>
      </c>
      <c r="O60" s="112">
        <f t="shared" si="1"/>
        <v>0</v>
      </c>
      <c r="P60">
        <v>41.18</v>
      </c>
      <c r="Q60">
        <v>24</v>
      </c>
      <c r="R60">
        <v>9.11</v>
      </c>
      <c r="S60">
        <v>43.71</v>
      </c>
      <c r="T60">
        <v>29</v>
      </c>
      <c r="U60" s="114">
        <f t="shared" si="2"/>
        <v>147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147</v>
      </c>
      <c r="E61">
        <f>PPCL!N61</f>
        <v>0</v>
      </c>
      <c r="F61">
        <f t="shared" si="4"/>
        <v>290</v>
      </c>
      <c r="G61">
        <f t="shared" si="5"/>
        <v>147</v>
      </c>
      <c r="H61" s="112"/>
      <c r="I61">
        <f>BRPL_EOD!AE61+BRPL_EOD!AF61</f>
        <v>41.18</v>
      </c>
      <c r="J61">
        <f>BYPL_EOD!AE61+BYPL_EOD!AF61</f>
        <v>24</v>
      </c>
      <c r="K61">
        <f>MES_EOD!AE61+MES_EOD!AF61</f>
        <v>9.11</v>
      </c>
      <c r="L61">
        <f>NDMC_EOD!AE61+NDMC_EOD!AF61</f>
        <v>43.71</v>
      </c>
      <c r="M61">
        <f>TPDDL_EOD!AE61+TPDDL_EOD!AF61</f>
        <v>29</v>
      </c>
      <c r="N61">
        <f t="shared" si="0"/>
        <v>147</v>
      </c>
      <c r="O61" s="112">
        <f t="shared" si="1"/>
        <v>0</v>
      </c>
      <c r="P61">
        <v>41.18</v>
      </c>
      <c r="Q61">
        <v>24</v>
      </c>
      <c r="R61">
        <v>9.11</v>
      </c>
      <c r="S61">
        <v>43.71</v>
      </c>
      <c r="T61">
        <v>29</v>
      </c>
      <c r="U61" s="114">
        <f t="shared" si="2"/>
        <v>147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147</v>
      </c>
      <c r="E62">
        <f>PPCL!N62</f>
        <v>0</v>
      </c>
      <c r="F62">
        <f t="shared" si="4"/>
        <v>290</v>
      </c>
      <c r="G62">
        <f t="shared" si="5"/>
        <v>147</v>
      </c>
      <c r="H62" s="112"/>
      <c r="I62">
        <f>BRPL_EOD!AE62+BRPL_EOD!AF62</f>
        <v>41.18</v>
      </c>
      <c r="J62">
        <f>BYPL_EOD!AE62+BYPL_EOD!AF62</f>
        <v>24</v>
      </c>
      <c r="K62">
        <f>MES_EOD!AE62+MES_EOD!AF62</f>
        <v>9.11</v>
      </c>
      <c r="L62">
        <f>NDMC_EOD!AE62+NDMC_EOD!AF62</f>
        <v>43.71</v>
      </c>
      <c r="M62">
        <f>TPDDL_EOD!AE62+TPDDL_EOD!AF62</f>
        <v>29</v>
      </c>
      <c r="N62">
        <f t="shared" si="0"/>
        <v>147</v>
      </c>
      <c r="O62" s="112">
        <f t="shared" si="1"/>
        <v>0</v>
      </c>
      <c r="P62">
        <v>41.18</v>
      </c>
      <c r="Q62">
        <v>24</v>
      </c>
      <c r="R62">
        <v>9.11</v>
      </c>
      <c r="S62">
        <v>43.71</v>
      </c>
      <c r="T62">
        <v>29</v>
      </c>
      <c r="U62" s="114">
        <f t="shared" si="2"/>
        <v>147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147</v>
      </c>
      <c r="E63">
        <f>PPCL!N63</f>
        <v>0</v>
      </c>
      <c r="F63">
        <f t="shared" si="4"/>
        <v>290</v>
      </c>
      <c r="G63">
        <f t="shared" si="5"/>
        <v>147</v>
      </c>
      <c r="H63" s="112"/>
      <c r="I63">
        <f>BRPL_EOD!AE63+BRPL_EOD!AF63</f>
        <v>41.18</v>
      </c>
      <c r="J63">
        <f>BYPL_EOD!AE63+BYPL_EOD!AF63</f>
        <v>24</v>
      </c>
      <c r="K63">
        <f>MES_EOD!AE63+MES_EOD!AF63</f>
        <v>9.11</v>
      </c>
      <c r="L63">
        <f>NDMC_EOD!AE63+NDMC_EOD!AF63</f>
        <v>43.71</v>
      </c>
      <c r="M63">
        <f>TPDDL_EOD!AE63+TPDDL_EOD!AF63</f>
        <v>29</v>
      </c>
      <c r="N63">
        <f t="shared" si="0"/>
        <v>147</v>
      </c>
      <c r="O63" s="112">
        <f t="shared" si="1"/>
        <v>0</v>
      </c>
      <c r="P63">
        <v>41.18</v>
      </c>
      <c r="Q63">
        <v>24</v>
      </c>
      <c r="R63">
        <v>9.11</v>
      </c>
      <c r="S63">
        <v>43.71</v>
      </c>
      <c r="T63">
        <v>29</v>
      </c>
      <c r="U63" s="114">
        <f t="shared" si="2"/>
        <v>147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147</v>
      </c>
      <c r="E64">
        <f>PPCL!N64</f>
        <v>0</v>
      </c>
      <c r="F64">
        <f t="shared" si="4"/>
        <v>290</v>
      </c>
      <c r="G64">
        <f t="shared" si="5"/>
        <v>147</v>
      </c>
      <c r="H64" s="112"/>
      <c r="I64">
        <f>BRPL_EOD!AE64+BRPL_EOD!AF64</f>
        <v>41.18</v>
      </c>
      <c r="J64">
        <f>BYPL_EOD!AE64+BYPL_EOD!AF64</f>
        <v>24</v>
      </c>
      <c r="K64">
        <f>MES_EOD!AE64+MES_EOD!AF64</f>
        <v>9.11</v>
      </c>
      <c r="L64">
        <f>NDMC_EOD!AE64+NDMC_EOD!AF64</f>
        <v>43.71</v>
      </c>
      <c r="M64">
        <f>TPDDL_EOD!AE64+TPDDL_EOD!AF64</f>
        <v>29</v>
      </c>
      <c r="N64">
        <f t="shared" si="0"/>
        <v>147</v>
      </c>
      <c r="O64" s="112">
        <f t="shared" si="1"/>
        <v>0</v>
      </c>
      <c r="P64">
        <v>41.18</v>
      </c>
      <c r="Q64">
        <v>24</v>
      </c>
      <c r="R64">
        <v>9.11</v>
      </c>
      <c r="S64">
        <v>43.71</v>
      </c>
      <c r="T64">
        <v>29</v>
      </c>
      <c r="U64" s="114">
        <f t="shared" si="2"/>
        <v>147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147</v>
      </c>
      <c r="E65">
        <f>PPCL!N65</f>
        <v>0</v>
      </c>
      <c r="F65">
        <f t="shared" si="4"/>
        <v>290</v>
      </c>
      <c r="G65">
        <f t="shared" si="5"/>
        <v>147</v>
      </c>
      <c r="H65" s="112"/>
      <c r="I65">
        <f>BRPL_EOD!AE65+BRPL_EOD!AF65</f>
        <v>41.18</v>
      </c>
      <c r="J65">
        <f>BYPL_EOD!AE65+BYPL_EOD!AF65</f>
        <v>24</v>
      </c>
      <c r="K65">
        <f>MES_EOD!AE65+MES_EOD!AF65</f>
        <v>9.11</v>
      </c>
      <c r="L65">
        <f>NDMC_EOD!AE65+NDMC_EOD!AF65</f>
        <v>43.71</v>
      </c>
      <c r="M65">
        <f>TPDDL_EOD!AE65+TPDDL_EOD!AF65</f>
        <v>29</v>
      </c>
      <c r="N65">
        <f t="shared" si="0"/>
        <v>147</v>
      </c>
      <c r="O65" s="112">
        <f t="shared" si="1"/>
        <v>0</v>
      </c>
      <c r="P65">
        <v>41.18</v>
      </c>
      <c r="Q65">
        <v>24</v>
      </c>
      <c r="R65">
        <v>9.11</v>
      </c>
      <c r="S65">
        <v>43.71</v>
      </c>
      <c r="T65">
        <v>29</v>
      </c>
      <c r="U65" s="114">
        <f t="shared" si="2"/>
        <v>147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147</v>
      </c>
      <c r="E66">
        <f>PPCL!N66</f>
        <v>0</v>
      </c>
      <c r="F66">
        <f t="shared" si="4"/>
        <v>290</v>
      </c>
      <c r="G66">
        <f t="shared" si="5"/>
        <v>147</v>
      </c>
      <c r="H66" s="112"/>
      <c r="I66">
        <f>BRPL_EOD!AE66+BRPL_EOD!AF66</f>
        <v>41.18</v>
      </c>
      <c r="J66">
        <f>BYPL_EOD!AE66+BYPL_EOD!AF66</f>
        <v>24</v>
      </c>
      <c r="K66">
        <f>MES_EOD!AE66+MES_EOD!AF66</f>
        <v>9.11</v>
      </c>
      <c r="L66">
        <f>NDMC_EOD!AE66+NDMC_EOD!AF66</f>
        <v>43.71</v>
      </c>
      <c r="M66">
        <f>TPDDL_EOD!AE66+TPDDL_EOD!AF66</f>
        <v>29</v>
      </c>
      <c r="N66">
        <f t="shared" si="0"/>
        <v>147</v>
      </c>
      <c r="O66" s="112">
        <f t="shared" si="1"/>
        <v>0</v>
      </c>
      <c r="P66">
        <v>41.18</v>
      </c>
      <c r="Q66">
        <v>24</v>
      </c>
      <c r="R66">
        <v>9.11</v>
      </c>
      <c r="S66">
        <v>43.71</v>
      </c>
      <c r="T66">
        <v>29</v>
      </c>
      <c r="U66" s="114">
        <f t="shared" si="2"/>
        <v>147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147</v>
      </c>
      <c r="E67">
        <f>PPCL!N67</f>
        <v>0</v>
      </c>
      <c r="F67">
        <f t="shared" si="4"/>
        <v>290</v>
      </c>
      <c r="G67">
        <f t="shared" si="5"/>
        <v>147</v>
      </c>
      <c r="H67" s="112"/>
      <c r="I67">
        <f>BRPL_EOD!AE67+BRPL_EOD!AF67</f>
        <v>41.18</v>
      </c>
      <c r="J67">
        <f>BYPL_EOD!AE67+BYPL_EOD!AF67</f>
        <v>24</v>
      </c>
      <c r="K67">
        <f>MES_EOD!AE67+MES_EOD!AF67</f>
        <v>9.11</v>
      </c>
      <c r="L67">
        <f>NDMC_EOD!AE67+NDMC_EOD!AF67</f>
        <v>43.71</v>
      </c>
      <c r="M67">
        <f>TPDDL_EOD!AE67+TPDDL_EOD!AF67</f>
        <v>29</v>
      </c>
      <c r="N67">
        <f t="shared" ref="N67:N98" si="6">SUM(I67:M67)</f>
        <v>147</v>
      </c>
      <c r="O67" s="112">
        <f t="shared" ref="O67:O98" si="7">G67-N67</f>
        <v>0</v>
      </c>
      <c r="P67">
        <v>41.18</v>
      </c>
      <c r="Q67">
        <v>24</v>
      </c>
      <c r="R67">
        <v>9.11</v>
      </c>
      <c r="S67">
        <v>43.71</v>
      </c>
      <c r="T67">
        <v>29</v>
      </c>
      <c r="U67" s="114">
        <f t="shared" ref="U67:U98" si="8">SUM(P67:T67)</f>
        <v>147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147</v>
      </c>
      <c r="E68">
        <f>PPCL!N68</f>
        <v>0</v>
      </c>
      <c r="F68">
        <f t="shared" ref="F68:F98" si="10">B68+C68</f>
        <v>290</v>
      </c>
      <c r="G68">
        <f t="shared" ref="G68:G98" si="11">D68+E68</f>
        <v>147</v>
      </c>
      <c r="H68" s="112"/>
      <c r="I68">
        <f>BRPL_EOD!AE68+BRPL_EOD!AF68</f>
        <v>41.18</v>
      </c>
      <c r="J68">
        <f>BYPL_EOD!AE68+BYPL_EOD!AF68</f>
        <v>24</v>
      </c>
      <c r="K68">
        <f>MES_EOD!AE68+MES_EOD!AF68</f>
        <v>9.11</v>
      </c>
      <c r="L68">
        <f>NDMC_EOD!AE68+NDMC_EOD!AF68</f>
        <v>43.71</v>
      </c>
      <c r="M68">
        <f>TPDDL_EOD!AE68+TPDDL_EOD!AF68</f>
        <v>29</v>
      </c>
      <c r="N68">
        <f t="shared" si="6"/>
        <v>147</v>
      </c>
      <c r="O68" s="112">
        <f t="shared" si="7"/>
        <v>0</v>
      </c>
      <c r="P68">
        <v>41.18</v>
      </c>
      <c r="Q68">
        <v>24</v>
      </c>
      <c r="R68">
        <v>9.11</v>
      </c>
      <c r="S68">
        <v>43.71</v>
      </c>
      <c r="T68">
        <v>29</v>
      </c>
      <c r="U68" s="114">
        <f t="shared" si="8"/>
        <v>147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147</v>
      </c>
      <c r="E69">
        <f>PPCL!N69</f>
        <v>0</v>
      </c>
      <c r="F69">
        <f t="shared" si="10"/>
        <v>290</v>
      </c>
      <c r="G69">
        <f t="shared" si="11"/>
        <v>147</v>
      </c>
      <c r="H69" s="112"/>
      <c r="I69">
        <f>BRPL_EOD!AE69+BRPL_EOD!AF69</f>
        <v>41.18</v>
      </c>
      <c r="J69">
        <f>BYPL_EOD!AE69+BYPL_EOD!AF69</f>
        <v>24</v>
      </c>
      <c r="K69">
        <f>MES_EOD!AE69+MES_EOD!AF69</f>
        <v>9.11</v>
      </c>
      <c r="L69">
        <f>NDMC_EOD!AE69+NDMC_EOD!AF69</f>
        <v>43.71</v>
      </c>
      <c r="M69">
        <f>TPDDL_EOD!AE69+TPDDL_EOD!AF69</f>
        <v>29</v>
      </c>
      <c r="N69">
        <f t="shared" si="6"/>
        <v>147</v>
      </c>
      <c r="O69" s="112">
        <f t="shared" si="7"/>
        <v>0</v>
      </c>
      <c r="P69">
        <v>41.18</v>
      </c>
      <c r="Q69">
        <v>24</v>
      </c>
      <c r="R69">
        <v>9.11</v>
      </c>
      <c r="S69">
        <v>43.71</v>
      </c>
      <c r="T69">
        <v>29</v>
      </c>
      <c r="U69" s="114">
        <f t="shared" si="8"/>
        <v>147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147</v>
      </c>
      <c r="E70">
        <f>PPCL!N70</f>
        <v>0</v>
      </c>
      <c r="F70">
        <f t="shared" si="10"/>
        <v>290</v>
      </c>
      <c r="G70">
        <f t="shared" si="11"/>
        <v>147</v>
      </c>
      <c r="H70" s="112"/>
      <c r="I70">
        <f>BRPL_EOD!AE70+BRPL_EOD!AF70</f>
        <v>41.18</v>
      </c>
      <c r="J70">
        <f>BYPL_EOD!AE70+BYPL_EOD!AF70</f>
        <v>24</v>
      </c>
      <c r="K70">
        <f>MES_EOD!AE70+MES_EOD!AF70</f>
        <v>9.11</v>
      </c>
      <c r="L70">
        <f>NDMC_EOD!AE70+NDMC_EOD!AF70</f>
        <v>43.71</v>
      </c>
      <c r="M70">
        <f>TPDDL_EOD!AE70+TPDDL_EOD!AF70</f>
        <v>29</v>
      </c>
      <c r="N70">
        <f t="shared" si="6"/>
        <v>147</v>
      </c>
      <c r="O70" s="112">
        <f t="shared" si="7"/>
        <v>0</v>
      </c>
      <c r="P70">
        <v>41.18</v>
      </c>
      <c r="Q70">
        <v>24</v>
      </c>
      <c r="R70">
        <v>9.11</v>
      </c>
      <c r="S70">
        <v>43.71</v>
      </c>
      <c r="T70">
        <v>29</v>
      </c>
      <c r="U70" s="114">
        <f t="shared" si="8"/>
        <v>147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147</v>
      </c>
      <c r="E71">
        <f>PPCL!N71</f>
        <v>0</v>
      </c>
      <c r="F71">
        <f t="shared" si="10"/>
        <v>290</v>
      </c>
      <c r="G71">
        <f t="shared" si="11"/>
        <v>147</v>
      </c>
      <c r="H71" s="112"/>
      <c r="I71">
        <f>BRPL_EOD!AE71+BRPL_EOD!AF71</f>
        <v>41.18</v>
      </c>
      <c r="J71">
        <f>BYPL_EOD!AE71+BYPL_EOD!AF71</f>
        <v>24</v>
      </c>
      <c r="K71">
        <f>MES_EOD!AE71+MES_EOD!AF71</f>
        <v>9.11</v>
      </c>
      <c r="L71">
        <f>NDMC_EOD!AE71+NDMC_EOD!AF71</f>
        <v>43.71</v>
      </c>
      <c r="M71">
        <f>TPDDL_EOD!AE71+TPDDL_EOD!AF71</f>
        <v>29</v>
      </c>
      <c r="N71">
        <f t="shared" si="6"/>
        <v>147</v>
      </c>
      <c r="O71" s="112">
        <f t="shared" si="7"/>
        <v>0</v>
      </c>
      <c r="P71">
        <v>41.18</v>
      </c>
      <c r="Q71">
        <v>24</v>
      </c>
      <c r="R71">
        <v>9.11</v>
      </c>
      <c r="S71">
        <v>43.71</v>
      </c>
      <c r="T71">
        <v>29</v>
      </c>
      <c r="U71" s="114">
        <f t="shared" si="8"/>
        <v>147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147</v>
      </c>
      <c r="E72">
        <f>PPCL!N72</f>
        <v>0</v>
      </c>
      <c r="F72">
        <f t="shared" si="10"/>
        <v>290</v>
      </c>
      <c r="G72">
        <f t="shared" si="11"/>
        <v>147</v>
      </c>
      <c r="H72" s="112"/>
      <c r="I72">
        <f>BRPL_EOD!AE72+BRPL_EOD!AF72</f>
        <v>41.18</v>
      </c>
      <c r="J72">
        <f>BYPL_EOD!AE72+BYPL_EOD!AF72</f>
        <v>24</v>
      </c>
      <c r="K72">
        <f>MES_EOD!AE72+MES_EOD!AF72</f>
        <v>9.11</v>
      </c>
      <c r="L72">
        <f>NDMC_EOD!AE72+NDMC_EOD!AF72</f>
        <v>43.71</v>
      </c>
      <c r="M72">
        <f>TPDDL_EOD!AE72+TPDDL_EOD!AF72</f>
        <v>29</v>
      </c>
      <c r="N72">
        <f t="shared" si="6"/>
        <v>147</v>
      </c>
      <c r="O72" s="112">
        <f t="shared" si="7"/>
        <v>0</v>
      </c>
      <c r="P72">
        <v>41.18</v>
      </c>
      <c r="Q72">
        <v>24</v>
      </c>
      <c r="R72">
        <v>9.11</v>
      </c>
      <c r="S72">
        <v>43.71</v>
      </c>
      <c r="T72">
        <v>29</v>
      </c>
      <c r="U72" s="114">
        <f t="shared" si="8"/>
        <v>147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147</v>
      </c>
      <c r="E73">
        <f>PPCL!N73</f>
        <v>0</v>
      </c>
      <c r="F73">
        <f t="shared" si="10"/>
        <v>290</v>
      </c>
      <c r="G73">
        <f t="shared" si="11"/>
        <v>147</v>
      </c>
      <c r="H73" s="112"/>
      <c r="I73">
        <f>BRPL_EOD!AE73+BRPL_EOD!AF73</f>
        <v>41.18</v>
      </c>
      <c r="J73">
        <f>BYPL_EOD!AE73+BYPL_EOD!AF73</f>
        <v>24</v>
      </c>
      <c r="K73">
        <f>MES_EOD!AE73+MES_EOD!AF73</f>
        <v>9.11</v>
      </c>
      <c r="L73">
        <f>NDMC_EOD!AE73+NDMC_EOD!AF73</f>
        <v>43.71</v>
      </c>
      <c r="M73">
        <f>TPDDL_EOD!AE73+TPDDL_EOD!AF73</f>
        <v>29</v>
      </c>
      <c r="N73">
        <f t="shared" si="6"/>
        <v>147</v>
      </c>
      <c r="O73" s="112">
        <f t="shared" si="7"/>
        <v>0</v>
      </c>
      <c r="P73">
        <v>41.18</v>
      </c>
      <c r="Q73">
        <v>24</v>
      </c>
      <c r="R73">
        <v>9.11</v>
      </c>
      <c r="S73">
        <v>43.71</v>
      </c>
      <c r="T73">
        <v>29</v>
      </c>
      <c r="U73" s="114">
        <f t="shared" si="8"/>
        <v>147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147</v>
      </c>
      <c r="E74">
        <f>PPCL!N74</f>
        <v>0</v>
      </c>
      <c r="F74">
        <f t="shared" si="10"/>
        <v>290</v>
      </c>
      <c r="G74">
        <f t="shared" si="11"/>
        <v>147</v>
      </c>
      <c r="H74" s="112"/>
      <c r="I74">
        <f>BRPL_EOD!AE74+BRPL_EOD!AF74</f>
        <v>41.18</v>
      </c>
      <c r="J74">
        <f>BYPL_EOD!AE74+BYPL_EOD!AF74</f>
        <v>24</v>
      </c>
      <c r="K74">
        <f>MES_EOD!AE74+MES_EOD!AF74</f>
        <v>9.11</v>
      </c>
      <c r="L74">
        <f>NDMC_EOD!AE74+NDMC_EOD!AF74</f>
        <v>43.71</v>
      </c>
      <c r="M74">
        <f>TPDDL_EOD!AE74+TPDDL_EOD!AF74</f>
        <v>29</v>
      </c>
      <c r="N74">
        <f t="shared" si="6"/>
        <v>147</v>
      </c>
      <c r="O74" s="112">
        <f t="shared" si="7"/>
        <v>0</v>
      </c>
      <c r="P74">
        <v>41.18</v>
      </c>
      <c r="Q74">
        <v>24</v>
      </c>
      <c r="R74">
        <v>9.11</v>
      </c>
      <c r="S74">
        <v>43.71</v>
      </c>
      <c r="T74">
        <v>29</v>
      </c>
      <c r="U74" s="114">
        <f t="shared" si="8"/>
        <v>147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147</v>
      </c>
      <c r="E75">
        <f>PPCL!N75</f>
        <v>0</v>
      </c>
      <c r="F75">
        <f t="shared" si="10"/>
        <v>290</v>
      </c>
      <c r="G75">
        <f t="shared" si="11"/>
        <v>147</v>
      </c>
      <c r="H75" s="112"/>
      <c r="I75">
        <f>BRPL_EOD!AE75+BRPL_EOD!AF75</f>
        <v>41.18</v>
      </c>
      <c r="J75">
        <f>BYPL_EOD!AE75+BYPL_EOD!AF75</f>
        <v>24</v>
      </c>
      <c r="K75">
        <f>MES_EOD!AE75+MES_EOD!AF75</f>
        <v>9.11</v>
      </c>
      <c r="L75">
        <f>NDMC_EOD!AE75+NDMC_EOD!AF75</f>
        <v>43.71</v>
      </c>
      <c r="M75">
        <f>TPDDL_EOD!AE75+TPDDL_EOD!AF75</f>
        <v>29</v>
      </c>
      <c r="N75">
        <f t="shared" si="6"/>
        <v>147</v>
      </c>
      <c r="O75" s="112">
        <f t="shared" si="7"/>
        <v>0</v>
      </c>
      <c r="P75">
        <v>41.18</v>
      </c>
      <c r="Q75">
        <v>24</v>
      </c>
      <c r="R75">
        <v>9.11</v>
      </c>
      <c r="S75">
        <v>43.71</v>
      </c>
      <c r="T75">
        <v>29</v>
      </c>
      <c r="U75" s="114">
        <f t="shared" si="8"/>
        <v>147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147</v>
      </c>
      <c r="E76">
        <f>PPCL!N76</f>
        <v>0</v>
      </c>
      <c r="F76">
        <f t="shared" si="10"/>
        <v>290</v>
      </c>
      <c r="G76">
        <f t="shared" si="11"/>
        <v>147</v>
      </c>
      <c r="H76" s="112"/>
      <c r="I76">
        <f>BRPL_EOD!AE76+BRPL_EOD!AF76</f>
        <v>41.18</v>
      </c>
      <c r="J76">
        <f>BYPL_EOD!AE76+BYPL_EOD!AF76</f>
        <v>24</v>
      </c>
      <c r="K76">
        <f>MES_EOD!AE76+MES_EOD!AF76</f>
        <v>9.11</v>
      </c>
      <c r="L76">
        <f>NDMC_EOD!AE76+NDMC_EOD!AF76</f>
        <v>43.71</v>
      </c>
      <c r="M76">
        <f>TPDDL_EOD!AE76+TPDDL_EOD!AF76</f>
        <v>29</v>
      </c>
      <c r="N76">
        <f t="shared" si="6"/>
        <v>147</v>
      </c>
      <c r="O76" s="112">
        <f t="shared" si="7"/>
        <v>0</v>
      </c>
      <c r="P76">
        <v>41.18</v>
      </c>
      <c r="Q76">
        <v>24</v>
      </c>
      <c r="R76">
        <v>9.11</v>
      </c>
      <c r="S76">
        <v>43.71</v>
      </c>
      <c r="T76">
        <v>29</v>
      </c>
      <c r="U76" s="114">
        <f t="shared" si="8"/>
        <v>147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147</v>
      </c>
      <c r="E77">
        <f>PPCL!N77</f>
        <v>0</v>
      </c>
      <c r="F77">
        <f t="shared" si="10"/>
        <v>290</v>
      </c>
      <c r="G77">
        <f t="shared" si="11"/>
        <v>147</v>
      </c>
      <c r="H77" s="112"/>
      <c r="I77">
        <f>BRPL_EOD!AE77+BRPL_EOD!AF77</f>
        <v>41.18</v>
      </c>
      <c r="J77">
        <f>BYPL_EOD!AE77+BYPL_EOD!AF77</f>
        <v>24</v>
      </c>
      <c r="K77">
        <f>MES_EOD!AE77+MES_EOD!AF77</f>
        <v>9.11</v>
      </c>
      <c r="L77">
        <f>NDMC_EOD!AE77+NDMC_EOD!AF77</f>
        <v>43.71</v>
      </c>
      <c r="M77">
        <f>TPDDL_EOD!AE77+TPDDL_EOD!AF77</f>
        <v>29</v>
      </c>
      <c r="N77">
        <f t="shared" si="6"/>
        <v>147</v>
      </c>
      <c r="O77" s="112">
        <f t="shared" si="7"/>
        <v>0</v>
      </c>
      <c r="P77">
        <v>41.18</v>
      </c>
      <c r="Q77">
        <v>24</v>
      </c>
      <c r="R77">
        <v>9.11</v>
      </c>
      <c r="S77">
        <v>43.71</v>
      </c>
      <c r="T77">
        <v>29</v>
      </c>
      <c r="U77" s="114">
        <f t="shared" si="8"/>
        <v>147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147</v>
      </c>
      <c r="E78">
        <f>PPCL!N78</f>
        <v>0</v>
      </c>
      <c r="F78">
        <f t="shared" si="10"/>
        <v>290</v>
      </c>
      <c r="G78">
        <f t="shared" si="11"/>
        <v>147</v>
      </c>
      <c r="H78" s="112"/>
      <c r="I78">
        <f>BRPL_EOD!AE78+BRPL_EOD!AF78</f>
        <v>41.18</v>
      </c>
      <c r="J78">
        <f>BYPL_EOD!AE78+BYPL_EOD!AF78</f>
        <v>24</v>
      </c>
      <c r="K78">
        <f>MES_EOD!AE78+MES_EOD!AF78</f>
        <v>9.11</v>
      </c>
      <c r="L78">
        <f>NDMC_EOD!AE78+NDMC_EOD!AF78</f>
        <v>43.71</v>
      </c>
      <c r="M78">
        <f>TPDDL_EOD!AE78+TPDDL_EOD!AF78</f>
        <v>29</v>
      </c>
      <c r="N78">
        <f t="shared" si="6"/>
        <v>147</v>
      </c>
      <c r="O78" s="112">
        <f t="shared" si="7"/>
        <v>0</v>
      </c>
      <c r="P78">
        <v>41.18</v>
      </c>
      <c r="Q78">
        <v>24</v>
      </c>
      <c r="R78">
        <v>9.11</v>
      </c>
      <c r="S78">
        <v>43.71</v>
      </c>
      <c r="T78">
        <v>29</v>
      </c>
      <c r="U78" s="114">
        <f t="shared" si="8"/>
        <v>147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147</v>
      </c>
      <c r="E79">
        <f>PPCL!N79</f>
        <v>0</v>
      </c>
      <c r="F79">
        <f t="shared" si="10"/>
        <v>290</v>
      </c>
      <c r="G79">
        <f t="shared" si="11"/>
        <v>147</v>
      </c>
      <c r="H79" s="112"/>
      <c r="I79">
        <f>BRPL_EOD!AE79+BRPL_EOD!AF79</f>
        <v>41.18</v>
      </c>
      <c r="J79">
        <f>BYPL_EOD!AE79+BYPL_EOD!AF79</f>
        <v>24</v>
      </c>
      <c r="K79">
        <f>MES_EOD!AE79+MES_EOD!AF79</f>
        <v>9.11</v>
      </c>
      <c r="L79">
        <f>NDMC_EOD!AE79+NDMC_EOD!AF79</f>
        <v>43.71</v>
      </c>
      <c r="M79">
        <f>TPDDL_EOD!AE79+TPDDL_EOD!AF79</f>
        <v>29</v>
      </c>
      <c r="N79">
        <f t="shared" si="6"/>
        <v>147</v>
      </c>
      <c r="O79" s="112">
        <f t="shared" si="7"/>
        <v>0</v>
      </c>
      <c r="P79">
        <v>41.18</v>
      </c>
      <c r="Q79">
        <v>24</v>
      </c>
      <c r="R79">
        <v>9.11</v>
      </c>
      <c r="S79">
        <v>43.71</v>
      </c>
      <c r="T79">
        <v>29</v>
      </c>
      <c r="U79" s="114">
        <f t="shared" si="8"/>
        <v>147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147</v>
      </c>
      <c r="E80">
        <f>PPCL!N80</f>
        <v>0</v>
      </c>
      <c r="F80">
        <f t="shared" si="10"/>
        <v>290</v>
      </c>
      <c r="G80">
        <f t="shared" si="11"/>
        <v>147</v>
      </c>
      <c r="H80" s="112"/>
      <c r="I80">
        <f>BRPL_EOD!AE80+BRPL_EOD!AF80</f>
        <v>41.18</v>
      </c>
      <c r="J80">
        <f>BYPL_EOD!AE80+BYPL_EOD!AF80</f>
        <v>24</v>
      </c>
      <c r="K80">
        <f>MES_EOD!AE80+MES_EOD!AF80</f>
        <v>9.11</v>
      </c>
      <c r="L80">
        <f>NDMC_EOD!AE80+NDMC_EOD!AF80</f>
        <v>43.71</v>
      </c>
      <c r="M80">
        <f>TPDDL_EOD!AE80+TPDDL_EOD!AF80</f>
        <v>29</v>
      </c>
      <c r="N80">
        <f t="shared" si="6"/>
        <v>147</v>
      </c>
      <c r="O80" s="112">
        <f t="shared" si="7"/>
        <v>0</v>
      </c>
      <c r="P80">
        <v>41.18</v>
      </c>
      <c r="Q80">
        <v>24</v>
      </c>
      <c r="R80">
        <v>9.11</v>
      </c>
      <c r="S80">
        <v>43.71</v>
      </c>
      <c r="T80">
        <v>29</v>
      </c>
      <c r="U80" s="114">
        <f t="shared" si="8"/>
        <v>147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147</v>
      </c>
      <c r="E81">
        <f>PPCL!N81</f>
        <v>0</v>
      </c>
      <c r="F81">
        <f t="shared" si="10"/>
        <v>290</v>
      </c>
      <c r="G81">
        <f t="shared" si="11"/>
        <v>147</v>
      </c>
      <c r="H81" s="112"/>
      <c r="I81">
        <f>BRPL_EOD!AE81+BRPL_EOD!AF81</f>
        <v>41.18</v>
      </c>
      <c r="J81">
        <f>BYPL_EOD!AE81+BYPL_EOD!AF81</f>
        <v>24</v>
      </c>
      <c r="K81">
        <f>MES_EOD!AE81+MES_EOD!AF81</f>
        <v>9.11</v>
      </c>
      <c r="L81">
        <f>NDMC_EOD!AE81+NDMC_EOD!AF81</f>
        <v>43.71</v>
      </c>
      <c r="M81">
        <f>TPDDL_EOD!AE81+TPDDL_EOD!AF81</f>
        <v>29</v>
      </c>
      <c r="N81">
        <f t="shared" si="6"/>
        <v>147</v>
      </c>
      <c r="O81" s="112">
        <f t="shared" si="7"/>
        <v>0</v>
      </c>
      <c r="P81">
        <v>41.18</v>
      </c>
      <c r="Q81">
        <v>24</v>
      </c>
      <c r="R81">
        <v>9.11</v>
      </c>
      <c r="S81">
        <v>43.71</v>
      </c>
      <c r="T81">
        <v>29</v>
      </c>
      <c r="U81" s="114">
        <f t="shared" si="8"/>
        <v>147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147</v>
      </c>
      <c r="E82">
        <f>PPCL!N82</f>
        <v>0</v>
      </c>
      <c r="F82">
        <f t="shared" si="10"/>
        <v>290</v>
      </c>
      <c r="G82">
        <f t="shared" si="11"/>
        <v>147</v>
      </c>
      <c r="H82" s="112"/>
      <c r="I82">
        <f>BRPL_EOD!AE82+BRPL_EOD!AF82</f>
        <v>41.18</v>
      </c>
      <c r="J82">
        <f>BYPL_EOD!AE82+BYPL_EOD!AF82</f>
        <v>24</v>
      </c>
      <c r="K82">
        <f>MES_EOD!AE82+MES_EOD!AF82</f>
        <v>9.11</v>
      </c>
      <c r="L82">
        <f>NDMC_EOD!AE82+NDMC_EOD!AF82</f>
        <v>43.71</v>
      </c>
      <c r="M82">
        <f>TPDDL_EOD!AE82+TPDDL_EOD!AF82</f>
        <v>29</v>
      </c>
      <c r="N82">
        <f t="shared" si="6"/>
        <v>147</v>
      </c>
      <c r="O82" s="112">
        <f t="shared" si="7"/>
        <v>0</v>
      </c>
      <c r="P82">
        <v>41.18</v>
      </c>
      <c r="Q82">
        <v>24</v>
      </c>
      <c r="R82">
        <v>9.11</v>
      </c>
      <c r="S82">
        <v>43.71</v>
      </c>
      <c r="T82">
        <v>29</v>
      </c>
      <c r="U82" s="114">
        <f t="shared" si="8"/>
        <v>147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2"/>
      <c r="I83">
        <f>BRPL_EOD!AE83+BRPL_EOD!AF83</f>
        <v>40</v>
      </c>
      <c r="J83">
        <f>BYPL_EOD!AE83+BYPL_EOD!AF83</f>
        <v>24</v>
      </c>
      <c r="K83">
        <f>MES_EOD!AE83+MES_EOD!AF83</f>
        <v>17</v>
      </c>
      <c r="L83">
        <f>NDMC_EOD!AE83+NDMC_EOD!AF83</f>
        <v>40</v>
      </c>
      <c r="M83">
        <f>TPDDL_EOD!AE83+TPDDL_EOD!AF83</f>
        <v>29</v>
      </c>
      <c r="N83">
        <f t="shared" si="6"/>
        <v>150</v>
      </c>
      <c r="O83" s="112">
        <f t="shared" si="7"/>
        <v>0</v>
      </c>
      <c r="P83">
        <v>40</v>
      </c>
      <c r="Q83">
        <v>24</v>
      </c>
      <c r="R83">
        <v>17</v>
      </c>
      <c r="S83">
        <v>40</v>
      </c>
      <c r="T83">
        <v>29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290</v>
      </c>
      <c r="G84">
        <f t="shared" si="11"/>
        <v>150</v>
      </c>
      <c r="H84" s="112"/>
      <c r="I84">
        <f>BRPL_EOD!AE84+BRPL_EOD!AF84</f>
        <v>40</v>
      </c>
      <c r="J84">
        <f>BYPL_EOD!AE84+BYPL_EOD!AF84</f>
        <v>24</v>
      </c>
      <c r="K84">
        <f>MES_EOD!AE84+MES_EOD!AF84</f>
        <v>17</v>
      </c>
      <c r="L84">
        <f>NDMC_EOD!AE84+NDMC_EOD!AF84</f>
        <v>40</v>
      </c>
      <c r="M84">
        <f>TPDDL_EOD!AE84+TPDDL_EOD!AF84</f>
        <v>29</v>
      </c>
      <c r="N84">
        <f t="shared" si="6"/>
        <v>150</v>
      </c>
      <c r="O84" s="112">
        <f t="shared" si="7"/>
        <v>0</v>
      </c>
      <c r="P84">
        <v>40</v>
      </c>
      <c r="Q84">
        <v>24</v>
      </c>
      <c r="R84">
        <v>17</v>
      </c>
      <c r="S84">
        <v>40</v>
      </c>
      <c r="T84">
        <v>29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240</v>
      </c>
      <c r="C85">
        <f>PPCL!C85</f>
        <v>50</v>
      </c>
      <c r="D85">
        <f>PPCL!M85</f>
        <v>150</v>
      </c>
      <c r="E85">
        <f>PPCL!N85</f>
        <v>50</v>
      </c>
      <c r="F85">
        <f t="shared" si="10"/>
        <v>290</v>
      </c>
      <c r="G85">
        <f t="shared" si="11"/>
        <v>200</v>
      </c>
      <c r="H85" s="112"/>
      <c r="I85">
        <f>BRPL_EOD!AE85+BRPL_EOD!AF85</f>
        <v>90</v>
      </c>
      <c r="J85">
        <f>BYPL_EOD!AE85+BYPL_EOD!AF85</f>
        <v>24</v>
      </c>
      <c r="K85">
        <f>MES_EOD!AE85+MES_EOD!AF85</f>
        <v>14.54</v>
      </c>
      <c r="L85">
        <f>NDMC_EOD!AE85+NDMC_EOD!AF85</f>
        <v>42.46</v>
      </c>
      <c r="M85">
        <f>TPDDL_EOD!AE85+TPDDL_EOD!AF85</f>
        <v>29</v>
      </c>
      <c r="N85">
        <f t="shared" si="6"/>
        <v>200</v>
      </c>
      <c r="O85" s="112">
        <f t="shared" si="7"/>
        <v>0</v>
      </c>
      <c r="P85">
        <v>90</v>
      </c>
      <c r="Q85">
        <v>24</v>
      </c>
      <c r="R85">
        <v>14.54</v>
      </c>
      <c r="S85">
        <v>42.46</v>
      </c>
      <c r="T85">
        <v>29</v>
      </c>
      <c r="U85" s="114">
        <f t="shared" si="8"/>
        <v>200</v>
      </c>
      <c r="V85" s="112">
        <f t="shared" si="9"/>
        <v>0</v>
      </c>
    </row>
    <row r="86" spans="1:22">
      <c r="A86" t="s">
        <v>128</v>
      </c>
      <c r="B86">
        <f>PPCL!B86</f>
        <v>200</v>
      </c>
      <c r="C86">
        <f>PPCL!C86</f>
        <v>90</v>
      </c>
      <c r="D86">
        <f>PPCL!M86</f>
        <v>150</v>
      </c>
      <c r="E86">
        <f>PPCL!N86</f>
        <v>90</v>
      </c>
      <c r="F86">
        <f t="shared" si="10"/>
        <v>290</v>
      </c>
      <c r="G86">
        <f t="shared" si="11"/>
        <v>240</v>
      </c>
      <c r="H86" s="112"/>
      <c r="I86">
        <f>BRPL_EOD!AE86+BRPL_EOD!AF86</f>
        <v>131.17000000000002</v>
      </c>
      <c r="J86">
        <f>BYPL_EOD!AE86+BYPL_EOD!AF86</f>
        <v>24</v>
      </c>
      <c r="K86">
        <f>MES_EOD!AE86+MES_EOD!AF86</f>
        <v>12.12</v>
      </c>
      <c r="L86">
        <f>NDMC_EOD!AE86+NDMC_EOD!AF86</f>
        <v>43.71</v>
      </c>
      <c r="M86">
        <f>TPDDL_EOD!AE86+TPDDL_EOD!AF86</f>
        <v>29</v>
      </c>
      <c r="N86">
        <f t="shared" si="6"/>
        <v>240.00000000000003</v>
      </c>
      <c r="O86" s="112">
        <f t="shared" si="7"/>
        <v>0</v>
      </c>
      <c r="P86">
        <v>131.16999999999999</v>
      </c>
      <c r="Q86">
        <v>23.999999999999996</v>
      </c>
      <c r="R86">
        <v>12.119999999999997</v>
      </c>
      <c r="S86">
        <v>43.709999999999994</v>
      </c>
      <c r="T86">
        <v>28.999999999999996</v>
      </c>
      <c r="U86" s="114">
        <f t="shared" si="8"/>
        <v>240</v>
      </c>
      <c r="V86" s="112">
        <f t="shared" si="9"/>
        <v>0</v>
      </c>
    </row>
    <row r="87" spans="1:22">
      <c r="A87" t="s">
        <v>129</v>
      </c>
      <c r="B87">
        <f>PPCL!B87</f>
        <v>200</v>
      </c>
      <c r="C87">
        <f>PPCL!C87</f>
        <v>90</v>
      </c>
      <c r="D87">
        <f>PPCL!M87</f>
        <v>150</v>
      </c>
      <c r="E87">
        <f>PPCL!N87</f>
        <v>90</v>
      </c>
      <c r="F87">
        <f t="shared" si="10"/>
        <v>290</v>
      </c>
      <c r="G87">
        <f t="shared" si="11"/>
        <v>240</v>
      </c>
      <c r="H87" s="112"/>
      <c r="I87">
        <f>BRPL_EOD!AE87+BRPL_EOD!AF87</f>
        <v>131.17000000000002</v>
      </c>
      <c r="J87">
        <f>BYPL_EOD!AE87+BYPL_EOD!AF87</f>
        <v>24</v>
      </c>
      <c r="K87">
        <f>MES_EOD!AE87+MES_EOD!AF87</f>
        <v>12.12</v>
      </c>
      <c r="L87">
        <f>NDMC_EOD!AE87+NDMC_EOD!AF87</f>
        <v>43.71</v>
      </c>
      <c r="M87">
        <f>TPDDL_EOD!AE87+TPDDL_EOD!AF87</f>
        <v>29</v>
      </c>
      <c r="N87">
        <f t="shared" si="6"/>
        <v>240.00000000000003</v>
      </c>
      <c r="O87" s="112">
        <f t="shared" si="7"/>
        <v>0</v>
      </c>
      <c r="P87">
        <v>131.16999999999999</v>
      </c>
      <c r="Q87">
        <v>23.999999999999996</v>
      </c>
      <c r="R87">
        <v>12.119999999999997</v>
      </c>
      <c r="S87">
        <v>43.709999999999994</v>
      </c>
      <c r="T87">
        <v>28.999999999999996</v>
      </c>
      <c r="U87" s="114">
        <f t="shared" si="8"/>
        <v>240</v>
      </c>
      <c r="V87" s="112">
        <f t="shared" si="9"/>
        <v>0</v>
      </c>
    </row>
    <row r="88" spans="1:22">
      <c r="A88" t="s">
        <v>130</v>
      </c>
      <c r="B88">
        <f>PPCL!B88</f>
        <v>200</v>
      </c>
      <c r="C88">
        <f>PPCL!C88</f>
        <v>90</v>
      </c>
      <c r="D88">
        <f>PPCL!M88</f>
        <v>150</v>
      </c>
      <c r="E88">
        <f>PPCL!N88</f>
        <v>90</v>
      </c>
      <c r="F88">
        <f t="shared" si="10"/>
        <v>290</v>
      </c>
      <c r="G88">
        <f t="shared" si="11"/>
        <v>240</v>
      </c>
      <c r="H88" s="112"/>
      <c r="I88">
        <f>BRPL_EOD!AE88+BRPL_EOD!AF88</f>
        <v>131.17000000000002</v>
      </c>
      <c r="J88">
        <f>BYPL_EOD!AE88+BYPL_EOD!AF88</f>
        <v>24</v>
      </c>
      <c r="K88">
        <f>MES_EOD!AE88+MES_EOD!AF88</f>
        <v>12.12</v>
      </c>
      <c r="L88">
        <f>NDMC_EOD!AE88+NDMC_EOD!AF88</f>
        <v>43.71</v>
      </c>
      <c r="M88">
        <f>TPDDL_EOD!AE88+TPDDL_EOD!AF88</f>
        <v>29</v>
      </c>
      <c r="N88">
        <f t="shared" si="6"/>
        <v>240.00000000000003</v>
      </c>
      <c r="O88" s="112">
        <f t="shared" si="7"/>
        <v>0</v>
      </c>
      <c r="P88">
        <v>131.16999999999999</v>
      </c>
      <c r="Q88">
        <v>23.999999999999996</v>
      </c>
      <c r="R88">
        <v>12.119999999999997</v>
      </c>
      <c r="S88">
        <v>43.709999999999994</v>
      </c>
      <c r="T88">
        <v>28.999999999999996</v>
      </c>
      <c r="U88" s="114">
        <f t="shared" si="8"/>
        <v>240</v>
      </c>
      <c r="V88" s="112">
        <f t="shared" si="9"/>
        <v>0</v>
      </c>
    </row>
    <row r="89" spans="1:22">
      <c r="A89" t="s">
        <v>131</v>
      </c>
      <c r="B89">
        <f>PPCL!B89</f>
        <v>200</v>
      </c>
      <c r="C89">
        <f>PPCL!C89</f>
        <v>90</v>
      </c>
      <c r="D89">
        <f>PPCL!M89</f>
        <v>150</v>
      </c>
      <c r="E89">
        <f>PPCL!N89</f>
        <v>90</v>
      </c>
      <c r="F89">
        <f t="shared" si="10"/>
        <v>290</v>
      </c>
      <c r="G89">
        <f t="shared" si="11"/>
        <v>240</v>
      </c>
      <c r="H89" s="112"/>
      <c r="I89">
        <f>BRPL_EOD!AE89+BRPL_EOD!AF89</f>
        <v>131.17000000000002</v>
      </c>
      <c r="J89">
        <f>BYPL_EOD!AE89+BYPL_EOD!AF89</f>
        <v>24</v>
      </c>
      <c r="K89">
        <f>MES_EOD!AE89+MES_EOD!AF89</f>
        <v>12.12</v>
      </c>
      <c r="L89">
        <f>NDMC_EOD!AE89+NDMC_EOD!AF89</f>
        <v>43.71</v>
      </c>
      <c r="M89">
        <f>TPDDL_EOD!AE89+TPDDL_EOD!AF89</f>
        <v>29</v>
      </c>
      <c r="N89">
        <f t="shared" si="6"/>
        <v>240.00000000000003</v>
      </c>
      <c r="O89" s="112">
        <f t="shared" si="7"/>
        <v>0</v>
      </c>
      <c r="P89">
        <v>131.16999999999999</v>
      </c>
      <c r="Q89">
        <v>23.999999999999996</v>
      </c>
      <c r="R89">
        <v>12.119999999999997</v>
      </c>
      <c r="S89">
        <v>43.709999999999994</v>
      </c>
      <c r="T89">
        <v>28.999999999999996</v>
      </c>
      <c r="U89" s="114">
        <f t="shared" si="8"/>
        <v>240</v>
      </c>
      <c r="V89" s="112">
        <f t="shared" si="9"/>
        <v>0</v>
      </c>
    </row>
    <row r="90" spans="1:22">
      <c r="A90" t="s">
        <v>132</v>
      </c>
      <c r="B90">
        <f>PPCL!B90</f>
        <v>200</v>
      </c>
      <c r="C90">
        <f>PPCL!C90</f>
        <v>90</v>
      </c>
      <c r="D90">
        <f>PPCL!M90</f>
        <v>150</v>
      </c>
      <c r="E90">
        <f>PPCL!N90</f>
        <v>90</v>
      </c>
      <c r="F90">
        <f t="shared" si="10"/>
        <v>290</v>
      </c>
      <c r="G90">
        <f t="shared" si="11"/>
        <v>240</v>
      </c>
      <c r="H90" s="112"/>
      <c r="I90">
        <f>BRPL_EOD!AE90+BRPL_EOD!AF90</f>
        <v>131.17000000000002</v>
      </c>
      <c r="J90">
        <f>BYPL_EOD!AE90+BYPL_EOD!AF90</f>
        <v>24</v>
      </c>
      <c r="K90">
        <f>MES_EOD!AE90+MES_EOD!AF90</f>
        <v>12.12</v>
      </c>
      <c r="L90">
        <f>NDMC_EOD!AE90+NDMC_EOD!AF90</f>
        <v>43.71</v>
      </c>
      <c r="M90">
        <f>TPDDL_EOD!AE90+TPDDL_EOD!AF90</f>
        <v>29</v>
      </c>
      <c r="N90">
        <f t="shared" si="6"/>
        <v>240.00000000000003</v>
      </c>
      <c r="O90" s="112">
        <f t="shared" si="7"/>
        <v>0</v>
      </c>
      <c r="P90">
        <v>131.16999999999999</v>
      </c>
      <c r="Q90">
        <v>23.999999999999996</v>
      </c>
      <c r="R90">
        <v>12.119999999999997</v>
      </c>
      <c r="S90">
        <v>43.709999999999994</v>
      </c>
      <c r="T90">
        <v>28.999999999999996</v>
      </c>
      <c r="U90" s="114">
        <f t="shared" si="8"/>
        <v>240</v>
      </c>
      <c r="V90" s="112">
        <f t="shared" si="9"/>
        <v>0</v>
      </c>
    </row>
    <row r="91" spans="1:22">
      <c r="A91" t="s">
        <v>133</v>
      </c>
      <c r="B91">
        <f>PPCL!B91</f>
        <v>200</v>
      </c>
      <c r="C91">
        <f>PPCL!C91</f>
        <v>90</v>
      </c>
      <c r="D91">
        <f>PPCL!M91</f>
        <v>150</v>
      </c>
      <c r="E91">
        <f>PPCL!N91</f>
        <v>90</v>
      </c>
      <c r="F91">
        <f t="shared" si="10"/>
        <v>290</v>
      </c>
      <c r="G91">
        <f t="shared" si="11"/>
        <v>240</v>
      </c>
      <c r="H91" s="112"/>
      <c r="I91">
        <f>BRPL_EOD!AE91+BRPL_EOD!AF91</f>
        <v>131.17000000000002</v>
      </c>
      <c r="J91">
        <f>BYPL_EOD!AE91+BYPL_EOD!AF91</f>
        <v>24</v>
      </c>
      <c r="K91">
        <f>MES_EOD!AE91+MES_EOD!AF91</f>
        <v>12.12</v>
      </c>
      <c r="L91">
        <f>NDMC_EOD!AE91+NDMC_EOD!AF91</f>
        <v>43.71</v>
      </c>
      <c r="M91">
        <f>TPDDL_EOD!AE91+TPDDL_EOD!AF91</f>
        <v>29</v>
      </c>
      <c r="N91">
        <f t="shared" si="6"/>
        <v>240.00000000000003</v>
      </c>
      <c r="O91" s="112">
        <f t="shared" si="7"/>
        <v>0</v>
      </c>
      <c r="P91">
        <v>131.16999999999999</v>
      </c>
      <c r="Q91">
        <v>23.999999999999996</v>
      </c>
      <c r="R91">
        <v>12.119999999999997</v>
      </c>
      <c r="S91">
        <v>43.709999999999994</v>
      </c>
      <c r="T91">
        <v>28.999999999999996</v>
      </c>
      <c r="U91" s="114">
        <f t="shared" si="8"/>
        <v>240</v>
      </c>
      <c r="V91" s="112">
        <f t="shared" si="9"/>
        <v>0</v>
      </c>
    </row>
    <row r="92" spans="1:22">
      <c r="A92" t="s">
        <v>134</v>
      </c>
      <c r="B92">
        <f>PPCL!B92</f>
        <v>200</v>
      </c>
      <c r="C92">
        <f>PPCL!C92</f>
        <v>90</v>
      </c>
      <c r="D92">
        <f>PPCL!M92</f>
        <v>150</v>
      </c>
      <c r="E92">
        <f>PPCL!N92</f>
        <v>90</v>
      </c>
      <c r="F92">
        <f t="shared" si="10"/>
        <v>290</v>
      </c>
      <c r="G92">
        <f t="shared" si="11"/>
        <v>240</v>
      </c>
      <c r="H92" s="112"/>
      <c r="I92">
        <f>BRPL_EOD!AE92+BRPL_EOD!AF92</f>
        <v>131.17000000000002</v>
      </c>
      <c r="J92">
        <f>BYPL_EOD!AE92+BYPL_EOD!AF92</f>
        <v>24</v>
      </c>
      <c r="K92">
        <f>MES_EOD!AE92+MES_EOD!AF92</f>
        <v>12.12</v>
      </c>
      <c r="L92">
        <f>NDMC_EOD!AE92+NDMC_EOD!AF92</f>
        <v>43.71</v>
      </c>
      <c r="M92">
        <f>TPDDL_EOD!AE92+TPDDL_EOD!AF92</f>
        <v>29</v>
      </c>
      <c r="N92">
        <f t="shared" si="6"/>
        <v>240.00000000000003</v>
      </c>
      <c r="O92" s="112">
        <f t="shared" si="7"/>
        <v>0</v>
      </c>
      <c r="P92">
        <v>131.16999999999999</v>
      </c>
      <c r="Q92">
        <v>23.999999999999996</v>
      </c>
      <c r="R92">
        <v>12.119999999999997</v>
      </c>
      <c r="S92">
        <v>43.709999999999994</v>
      </c>
      <c r="T92">
        <v>28.999999999999996</v>
      </c>
      <c r="U92" s="114">
        <f t="shared" si="8"/>
        <v>240</v>
      </c>
      <c r="V92" s="112">
        <f t="shared" si="9"/>
        <v>0</v>
      </c>
    </row>
    <row r="93" spans="1:22">
      <c r="A93" t="s">
        <v>135</v>
      </c>
      <c r="B93">
        <f>PPCL!B93</f>
        <v>200</v>
      </c>
      <c r="C93">
        <f>PPCL!C93</f>
        <v>90</v>
      </c>
      <c r="D93">
        <f>PPCL!M93</f>
        <v>150</v>
      </c>
      <c r="E93">
        <f>PPCL!N93</f>
        <v>90</v>
      </c>
      <c r="F93">
        <f t="shared" si="10"/>
        <v>290</v>
      </c>
      <c r="G93">
        <f t="shared" si="11"/>
        <v>240</v>
      </c>
      <c r="H93" s="112"/>
      <c r="I93">
        <f>BRPL_EOD!AE93+BRPL_EOD!AF93</f>
        <v>131.17000000000002</v>
      </c>
      <c r="J93">
        <f>BYPL_EOD!AE93+BYPL_EOD!AF93</f>
        <v>24</v>
      </c>
      <c r="K93">
        <f>MES_EOD!AE93+MES_EOD!AF93</f>
        <v>12.12</v>
      </c>
      <c r="L93">
        <f>NDMC_EOD!AE93+NDMC_EOD!AF93</f>
        <v>43.71</v>
      </c>
      <c r="M93">
        <f>TPDDL_EOD!AE93+TPDDL_EOD!AF93</f>
        <v>29</v>
      </c>
      <c r="N93">
        <f t="shared" si="6"/>
        <v>240.00000000000003</v>
      </c>
      <c r="O93" s="112">
        <f t="shared" si="7"/>
        <v>0</v>
      </c>
      <c r="P93">
        <v>131.16999999999999</v>
      </c>
      <c r="Q93">
        <v>23.999999999999996</v>
      </c>
      <c r="R93">
        <v>12.119999999999997</v>
      </c>
      <c r="S93">
        <v>43.709999999999994</v>
      </c>
      <c r="T93">
        <v>28.999999999999996</v>
      </c>
      <c r="U93" s="114">
        <f t="shared" si="8"/>
        <v>240</v>
      </c>
      <c r="V93" s="112">
        <f t="shared" si="9"/>
        <v>0</v>
      </c>
    </row>
    <row r="94" spans="1:22">
      <c r="A94" t="s">
        <v>136</v>
      </c>
      <c r="B94">
        <f>PPCL!B94</f>
        <v>200</v>
      </c>
      <c r="C94">
        <f>PPCL!C94</f>
        <v>90</v>
      </c>
      <c r="D94">
        <f>PPCL!M94</f>
        <v>150</v>
      </c>
      <c r="E94">
        <f>PPCL!N94</f>
        <v>90</v>
      </c>
      <c r="F94">
        <f t="shared" si="10"/>
        <v>290</v>
      </c>
      <c r="G94">
        <f t="shared" si="11"/>
        <v>240</v>
      </c>
      <c r="H94" s="112"/>
      <c r="I94">
        <f>BRPL_EOD!AE94+BRPL_EOD!AF94</f>
        <v>131.17000000000002</v>
      </c>
      <c r="J94">
        <f>BYPL_EOD!AE94+BYPL_EOD!AF94</f>
        <v>24</v>
      </c>
      <c r="K94">
        <f>MES_EOD!AE94+MES_EOD!AF94</f>
        <v>12.12</v>
      </c>
      <c r="L94">
        <f>NDMC_EOD!AE94+NDMC_EOD!AF94</f>
        <v>43.71</v>
      </c>
      <c r="M94">
        <f>TPDDL_EOD!AE94+TPDDL_EOD!AF94</f>
        <v>29</v>
      </c>
      <c r="N94">
        <f t="shared" si="6"/>
        <v>240.00000000000003</v>
      </c>
      <c r="O94" s="112">
        <f t="shared" si="7"/>
        <v>0</v>
      </c>
      <c r="P94">
        <v>131.16999999999999</v>
      </c>
      <c r="Q94">
        <v>23.999999999999996</v>
      </c>
      <c r="R94">
        <v>12.119999999999997</v>
      </c>
      <c r="S94">
        <v>43.709999999999994</v>
      </c>
      <c r="T94">
        <v>28.999999999999996</v>
      </c>
      <c r="U94" s="114">
        <f t="shared" si="8"/>
        <v>240</v>
      </c>
      <c r="V94" s="112">
        <f t="shared" si="9"/>
        <v>0</v>
      </c>
    </row>
    <row r="95" spans="1:22">
      <c r="A95" t="s">
        <v>137</v>
      </c>
      <c r="B95">
        <f>PPCL!B95</f>
        <v>200</v>
      </c>
      <c r="C95">
        <f>PPCL!C95</f>
        <v>90</v>
      </c>
      <c r="D95">
        <f>PPCL!M95</f>
        <v>150</v>
      </c>
      <c r="E95">
        <f>PPCL!N95</f>
        <v>90</v>
      </c>
      <c r="F95">
        <f t="shared" si="10"/>
        <v>290</v>
      </c>
      <c r="G95">
        <f t="shared" si="11"/>
        <v>240</v>
      </c>
      <c r="H95" s="112"/>
      <c r="I95">
        <f>BRPL_EOD!AE95+BRPL_EOD!AF95</f>
        <v>131.17000000000002</v>
      </c>
      <c r="J95">
        <f>BYPL_EOD!AE95+BYPL_EOD!AF95</f>
        <v>24</v>
      </c>
      <c r="K95">
        <f>MES_EOD!AE95+MES_EOD!AF95</f>
        <v>12.12</v>
      </c>
      <c r="L95">
        <f>NDMC_EOD!AE95+NDMC_EOD!AF95</f>
        <v>43.71</v>
      </c>
      <c r="M95">
        <f>TPDDL_EOD!AE95+TPDDL_EOD!AF95</f>
        <v>29</v>
      </c>
      <c r="N95">
        <f t="shared" si="6"/>
        <v>240.00000000000003</v>
      </c>
      <c r="O95" s="112">
        <f t="shared" si="7"/>
        <v>0</v>
      </c>
      <c r="P95">
        <v>131.16999999999999</v>
      </c>
      <c r="Q95">
        <v>23.999999999999996</v>
      </c>
      <c r="R95">
        <v>12.119999999999997</v>
      </c>
      <c r="S95">
        <v>43.709999999999994</v>
      </c>
      <c r="T95">
        <v>28.999999999999996</v>
      </c>
      <c r="U95" s="114">
        <f t="shared" si="8"/>
        <v>240</v>
      </c>
      <c r="V95" s="112">
        <f t="shared" si="9"/>
        <v>0</v>
      </c>
    </row>
    <row r="96" spans="1:22">
      <c r="A96" t="s">
        <v>138</v>
      </c>
      <c r="B96">
        <f>PPCL!B96</f>
        <v>200</v>
      </c>
      <c r="C96">
        <f>PPCL!C96</f>
        <v>90</v>
      </c>
      <c r="D96">
        <f>PPCL!M96</f>
        <v>150</v>
      </c>
      <c r="E96">
        <f>PPCL!N96</f>
        <v>90</v>
      </c>
      <c r="F96">
        <f t="shared" si="10"/>
        <v>290</v>
      </c>
      <c r="G96">
        <f t="shared" si="11"/>
        <v>240</v>
      </c>
      <c r="H96" s="112"/>
      <c r="I96">
        <f>BRPL_EOD!AE96+BRPL_EOD!AF96</f>
        <v>131.17000000000002</v>
      </c>
      <c r="J96">
        <f>BYPL_EOD!AE96+BYPL_EOD!AF96</f>
        <v>24</v>
      </c>
      <c r="K96">
        <f>MES_EOD!AE96+MES_EOD!AF96</f>
        <v>12.12</v>
      </c>
      <c r="L96">
        <f>NDMC_EOD!AE96+NDMC_EOD!AF96</f>
        <v>43.71</v>
      </c>
      <c r="M96">
        <f>TPDDL_EOD!AE96+TPDDL_EOD!AF96</f>
        <v>29</v>
      </c>
      <c r="N96">
        <f t="shared" si="6"/>
        <v>240.00000000000003</v>
      </c>
      <c r="O96" s="112">
        <f t="shared" si="7"/>
        <v>0</v>
      </c>
      <c r="P96">
        <v>131.16999999999999</v>
      </c>
      <c r="Q96">
        <v>23.999999999999996</v>
      </c>
      <c r="R96">
        <v>12.119999999999997</v>
      </c>
      <c r="S96">
        <v>43.709999999999994</v>
      </c>
      <c r="T96">
        <v>28.999999999999996</v>
      </c>
      <c r="U96" s="114">
        <f t="shared" si="8"/>
        <v>240</v>
      </c>
      <c r="V96" s="112">
        <f t="shared" si="9"/>
        <v>0</v>
      </c>
    </row>
    <row r="97" spans="1:22">
      <c r="A97" t="s">
        <v>139</v>
      </c>
      <c r="B97">
        <f>PPCL!B97</f>
        <v>200</v>
      </c>
      <c r="C97">
        <f>PPCL!C97</f>
        <v>90</v>
      </c>
      <c r="D97">
        <f>PPCL!M97</f>
        <v>150</v>
      </c>
      <c r="E97">
        <f>PPCL!N97</f>
        <v>90</v>
      </c>
      <c r="F97">
        <f t="shared" si="10"/>
        <v>290</v>
      </c>
      <c r="G97">
        <f t="shared" si="11"/>
        <v>240</v>
      </c>
      <c r="H97" s="112"/>
      <c r="I97">
        <f>BRPL_EOD!AE97+BRPL_EOD!AF97</f>
        <v>131.17000000000002</v>
      </c>
      <c r="J97">
        <f>BYPL_EOD!AE97+BYPL_EOD!AF97</f>
        <v>24</v>
      </c>
      <c r="K97">
        <f>MES_EOD!AE97+MES_EOD!AF97</f>
        <v>12.12</v>
      </c>
      <c r="L97">
        <f>NDMC_EOD!AE97+NDMC_EOD!AF97</f>
        <v>43.71</v>
      </c>
      <c r="M97">
        <f>TPDDL_EOD!AE97+TPDDL_EOD!AF97</f>
        <v>29</v>
      </c>
      <c r="N97">
        <f t="shared" si="6"/>
        <v>240.00000000000003</v>
      </c>
      <c r="O97" s="112">
        <f t="shared" si="7"/>
        <v>0</v>
      </c>
      <c r="P97">
        <v>131.16999999999999</v>
      </c>
      <c r="Q97">
        <v>23.999999999999996</v>
      </c>
      <c r="R97">
        <v>12.119999999999997</v>
      </c>
      <c r="S97">
        <v>43.709999999999994</v>
      </c>
      <c r="T97">
        <v>28.999999999999996</v>
      </c>
      <c r="U97" s="114">
        <f t="shared" si="8"/>
        <v>240</v>
      </c>
      <c r="V97" s="112">
        <f t="shared" si="9"/>
        <v>0</v>
      </c>
    </row>
    <row r="98" spans="1:22">
      <c r="A98" t="s">
        <v>140</v>
      </c>
      <c r="B98">
        <f>PPCL!B98</f>
        <v>200</v>
      </c>
      <c r="C98">
        <f>PPCL!C98</f>
        <v>90</v>
      </c>
      <c r="D98">
        <f>PPCL!M98</f>
        <v>150</v>
      </c>
      <c r="E98">
        <f>PPCL!N98</f>
        <v>90</v>
      </c>
      <c r="F98">
        <f t="shared" si="10"/>
        <v>290</v>
      </c>
      <c r="G98">
        <f t="shared" si="11"/>
        <v>240</v>
      </c>
      <c r="H98" s="112"/>
      <c r="I98">
        <f>BRPL_EOD!AE98+BRPL_EOD!AF98</f>
        <v>131.17000000000002</v>
      </c>
      <c r="J98">
        <f>BYPL_EOD!AE98+BYPL_EOD!AF98</f>
        <v>24</v>
      </c>
      <c r="K98">
        <f>MES_EOD!AE98+MES_EOD!AF98</f>
        <v>12.12</v>
      </c>
      <c r="L98">
        <f>NDMC_EOD!AE98+NDMC_EOD!AF98</f>
        <v>43.71</v>
      </c>
      <c r="M98">
        <f>TPDDL_EOD!AE98+TPDDL_EOD!AF98</f>
        <v>29</v>
      </c>
      <c r="N98">
        <f t="shared" si="6"/>
        <v>240.00000000000003</v>
      </c>
      <c r="O98" s="112">
        <f t="shared" si="7"/>
        <v>0</v>
      </c>
      <c r="P98">
        <v>131.16999999999999</v>
      </c>
      <c r="Q98">
        <v>23.999999999999996</v>
      </c>
      <c r="R98">
        <v>12.119999999999997</v>
      </c>
      <c r="S98">
        <v>43.709999999999994</v>
      </c>
      <c r="T98">
        <v>28.999999999999996</v>
      </c>
      <c r="U98" s="114">
        <f t="shared" si="8"/>
        <v>240</v>
      </c>
      <c r="V98" s="112">
        <f t="shared" si="9"/>
        <v>0</v>
      </c>
    </row>
    <row r="99" spans="1:22">
      <c r="A99" s="114" t="s">
        <v>324</v>
      </c>
      <c r="B99" s="114">
        <f>SUM(B3:B98)/4000</f>
        <v>6.6550000000000002</v>
      </c>
      <c r="C99" s="114">
        <f t="shared" ref="C99:U99" si="12">SUM(C3:C98)/4000</f>
        <v>0.30499999999999999</v>
      </c>
      <c r="D99" s="114">
        <f t="shared" si="12"/>
        <v>3.5884999999999998</v>
      </c>
      <c r="E99" s="114">
        <f t="shared" si="12"/>
        <v>0.30499999999999999</v>
      </c>
      <c r="F99" s="114">
        <f t="shared" si="12"/>
        <v>6.96</v>
      </c>
      <c r="G99" s="114">
        <f t="shared" si="12"/>
        <v>3.8935</v>
      </c>
      <c r="H99" s="114"/>
      <c r="I99" s="114">
        <f t="shared" si="12"/>
        <v>1.3353974999999993</v>
      </c>
      <c r="J99" s="114">
        <f t="shared" si="12"/>
        <v>0.57663500000000023</v>
      </c>
      <c r="K99" s="114">
        <f t="shared" si="12"/>
        <v>0.23372500000000021</v>
      </c>
      <c r="L99" s="114">
        <f t="shared" si="12"/>
        <v>1.0517425000000009</v>
      </c>
      <c r="M99" s="114">
        <f t="shared" si="12"/>
        <v>0.69599999999999995</v>
      </c>
      <c r="N99" s="114">
        <f t="shared" si="12"/>
        <v>3.8935</v>
      </c>
      <c r="O99" s="114">
        <f t="shared" si="12"/>
        <v>0</v>
      </c>
      <c r="P99" s="114">
        <f t="shared" si="12"/>
        <v>1.3353974999999993</v>
      </c>
      <c r="Q99" s="114">
        <f t="shared" si="12"/>
        <v>0.57663500000000012</v>
      </c>
      <c r="R99" s="114">
        <f t="shared" si="12"/>
        <v>0.23372500000000021</v>
      </c>
      <c r="S99" s="114">
        <f t="shared" si="12"/>
        <v>1.0517425000000009</v>
      </c>
      <c r="T99" s="114">
        <f t="shared" si="12"/>
        <v>0.69599999999999995</v>
      </c>
      <c r="U99" s="114">
        <f t="shared" si="12"/>
        <v>3.8935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-0.4</v>
      </c>
      <c r="E3">
        <f>GT!N3</f>
        <v>0</v>
      </c>
      <c r="F3">
        <f>B3+C3</f>
        <v>80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80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-0.4</v>
      </c>
      <c r="E5">
        <f>GT!N5</f>
        <v>0</v>
      </c>
      <c r="F5">
        <f t="shared" si="4"/>
        <v>80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-0.4</v>
      </c>
      <c r="E6">
        <f>GT!N6</f>
        <v>0</v>
      </c>
      <c r="F6">
        <f t="shared" si="4"/>
        <v>80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-0.4</v>
      </c>
      <c r="E7">
        <f>GT!N7</f>
        <v>0</v>
      </c>
      <c r="F7">
        <f t="shared" si="4"/>
        <v>80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-0.4</v>
      </c>
      <c r="E8">
        <f>GT!N8</f>
        <v>0</v>
      </c>
      <c r="F8">
        <f t="shared" si="4"/>
        <v>80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-0.4</v>
      </c>
      <c r="E9">
        <f>GT!N9</f>
        <v>0</v>
      </c>
      <c r="F9">
        <f t="shared" si="4"/>
        <v>80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80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80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80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80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80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80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80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80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80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80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80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80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80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80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80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80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80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80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80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80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80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80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80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80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80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80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80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80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80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80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80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80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80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80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80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80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80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80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80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80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80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80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80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80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80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80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80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80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80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80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80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80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80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80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80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80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80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80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80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80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80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80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80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80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80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80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80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80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80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80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80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80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80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80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80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80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80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80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80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80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80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80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80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80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80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80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80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80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1.92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247.94000000000003</v>
      </c>
      <c r="E3">
        <f>BAWANA!AM3</f>
        <v>0</v>
      </c>
      <c r="F3">
        <f>(B3+C3)*0.8</f>
        <v>256</v>
      </c>
      <c r="G3">
        <f>(D3+E3)</f>
        <v>247.94000000000003</v>
      </c>
      <c r="H3" s="112"/>
      <c r="I3">
        <f>BRPL_EOD!AI3+BRPL_EOD!AJ3</f>
        <v>96.6</v>
      </c>
      <c r="J3">
        <f>BYPL_EOD!AI3+BYPL_EOD!AJ3</f>
        <v>55.86</v>
      </c>
      <c r="K3">
        <f>MES_EOD!AI3+MES_EOD!AJ3</f>
        <v>5.66</v>
      </c>
      <c r="L3">
        <f>NDMC_EOD!AI3+NDMC_EOD!AJ3</f>
        <v>22.31</v>
      </c>
      <c r="M3">
        <f>TPDDL_EOD!AI3+TPDDL_EOD!AJ3</f>
        <v>67.5</v>
      </c>
      <c r="N3">
        <f t="shared" ref="N3:N66" si="0">SUM(I3:M3)</f>
        <v>247.92999999999998</v>
      </c>
      <c r="O3" s="112">
        <f t="shared" ref="O3:O66" si="1">G3-N3</f>
        <v>1.0000000000047748E-2</v>
      </c>
      <c r="P3">
        <v>96.603896261041442</v>
      </c>
      <c r="Q3">
        <v>55.862253055297877</v>
      </c>
      <c r="R3">
        <v>5.6602282902432153</v>
      </c>
      <c r="S3">
        <v>22.310899850764333</v>
      </c>
      <c r="T3">
        <v>67.502722542653174</v>
      </c>
      <c r="U3" s="114">
        <f t="shared" ref="U3:U66" si="2">SUM(P3:T3)</f>
        <v>247.94000000000005</v>
      </c>
      <c r="V3" s="112">
        <f t="shared" ref="V3:V66" si="3">G3-U3</f>
        <v>0</v>
      </c>
      <c r="Y3">
        <f>BAWANA!AW3+BAWANA!AX3</f>
        <v>31.03</v>
      </c>
      <c r="Z3">
        <f>BAWANA!BD3+BAWANA!BE3</f>
        <v>31.03</v>
      </c>
      <c r="AA3">
        <f>BAWANA!X3+BAWANA!Y3</f>
        <v>31.03</v>
      </c>
      <c r="AB3">
        <f>BAWANA!AE3+BAWANA!AF3</f>
        <v>31.03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247.94000000000003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247.94000000000003</v>
      </c>
      <c r="H4" s="112"/>
      <c r="I4">
        <f>BRPL_EOD!AI4+BRPL_EOD!AJ4</f>
        <v>96.6</v>
      </c>
      <c r="J4">
        <f>BYPL_EOD!AI4+BYPL_EOD!AJ4</f>
        <v>55.86</v>
      </c>
      <c r="K4">
        <f>MES_EOD!AI4+MES_EOD!AJ4</f>
        <v>5.66</v>
      </c>
      <c r="L4">
        <f>NDMC_EOD!AI4+NDMC_EOD!AJ4</f>
        <v>22.31</v>
      </c>
      <c r="M4">
        <f>TPDDL_EOD!AI4+TPDDL_EOD!AJ4</f>
        <v>67.5</v>
      </c>
      <c r="N4">
        <f t="shared" si="0"/>
        <v>247.92999999999998</v>
      </c>
      <c r="O4" s="112">
        <f t="shared" si="1"/>
        <v>1.0000000000047748E-2</v>
      </c>
      <c r="P4">
        <v>96.603896261041442</v>
      </c>
      <c r="Q4">
        <v>55.862253055297877</v>
      </c>
      <c r="R4">
        <v>5.6602282902432153</v>
      </c>
      <c r="S4">
        <v>22.310899850764333</v>
      </c>
      <c r="T4">
        <v>67.502722542653174</v>
      </c>
      <c r="U4" s="114">
        <f t="shared" si="2"/>
        <v>247.94000000000005</v>
      </c>
      <c r="V4" s="112">
        <f t="shared" si="3"/>
        <v>0</v>
      </c>
      <c r="Y4">
        <f>BAWANA!AW4+BAWANA!AX4</f>
        <v>31.03</v>
      </c>
      <c r="Z4">
        <f>BAWANA!BD4+BAWANA!BE4</f>
        <v>31.03</v>
      </c>
      <c r="AA4">
        <f>BAWANA!X4+BAWANA!Y4</f>
        <v>31.03</v>
      </c>
      <c r="AB4">
        <f>BAWANA!AE4+BAWANA!AF4</f>
        <v>31.03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236.05</v>
      </c>
      <c r="E5">
        <f>BAWANA!AM5</f>
        <v>0</v>
      </c>
      <c r="F5">
        <f t="shared" si="4"/>
        <v>256</v>
      </c>
      <c r="G5">
        <f t="shared" si="5"/>
        <v>236.05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50</v>
      </c>
      <c r="N5">
        <f t="shared" si="0"/>
        <v>236.05</v>
      </c>
      <c r="O5" s="112">
        <f t="shared" si="1"/>
        <v>0</v>
      </c>
      <c r="P5">
        <v>99.61</v>
      </c>
      <c r="Q5">
        <v>57.6</v>
      </c>
      <c r="R5">
        <v>5.84</v>
      </c>
      <c r="S5">
        <v>23</v>
      </c>
      <c r="T5">
        <v>50</v>
      </c>
      <c r="U5" s="114">
        <f t="shared" si="2"/>
        <v>236.05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236.05</v>
      </c>
      <c r="E6">
        <f>BAWANA!AM6</f>
        <v>0</v>
      </c>
      <c r="F6">
        <f t="shared" si="4"/>
        <v>256</v>
      </c>
      <c r="G6">
        <f t="shared" si="5"/>
        <v>236.05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50</v>
      </c>
      <c r="N6">
        <f t="shared" si="0"/>
        <v>236.05</v>
      </c>
      <c r="O6" s="112">
        <f t="shared" si="1"/>
        <v>0</v>
      </c>
      <c r="P6">
        <v>99.61</v>
      </c>
      <c r="Q6">
        <v>57.6</v>
      </c>
      <c r="R6">
        <v>5.84</v>
      </c>
      <c r="S6">
        <v>23</v>
      </c>
      <c r="T6">
        <v>50</v>
      </c>
      <c r="U6" s="114">
        <f t="shared" si="2"/>
        <v>236.05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223.45</v>
      </c>
      <c r="E7">
        <f>BAWANA!AM7</f>
        <v>0</v>
      </c>
      <c r="F7">
        <f t="shared" si="4"/>
        <v>256</v>
      </c>
      <c r="G7">
        <f t="shared" si="5"/>
        <v>223.45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223.45000000000002</v>
      </c>
      <c r="O7" s="112">
        <f t="shared" si="1"/>
        <v>0</v>
      </c>
      <c r="P7">
        <v>99.609999999999985</v>
      </c>
      <c r="Q7">
        <v>44.999999999999993</v>
      </c>
      <c r="R7">
        <v>5.839999999999999</v>
      </c>
      <c r="S7">
        <v>22.999999999999996</v>
      </c>
      <c r="T7">
        <v>49.999999999999993</v>
      </c>
      <c r="U7" s="114">
        <f t="shared" si="2"/>
        <v>223.45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223.45</v>
      </c>
      <c r="E8">
        <f>BAWANA!AM8</f>
        <v>0</v>
      </c>
      <c r="F8">
        <f t="shared" si="4"/>
        <v>256</v>
      </c>
      <c r="G8">
        <f t="shared" si="5"/>
        <v>223.45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50</v>
      </c>
      <c r="N8">
        <f t="shared" si="0"/>
        <v>223.45000000000002</v>
      </c>
      <c r="O8" s="112">
        <f t="shared" si="1"/>
        <v>0</v>
      </c>
      <c r="P8">
        <v>99.609999999999985</v>
      </c>
      <c r="Q8">
        <v>44.999999999999993</v>
      </c>
      <c r="R8">
        <v>5.839999999999999</v>
      </c>
      <c r="S8">
        <v>22.999999999999996</v>
      </c>
      <c r="T8">
        <v>49.999999999999993</v>
      </c>
      <c r="U8" s="114">
        <f t="shared" si="2"/>
        <v>223.45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223.45</v>
      </c>
      <c r="E9">
        <f>BAWANA!AM9</f>
        <v>0</v>
      </c>
      <c r="F9">
        <f t="shared" si="4"/>
        <v>256</v>
      </c>
      <c r="G9">
        <f t="shared" si="5"/>
        <v>223.45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50</v>
      </c>
      <c r="N9">
        <f t="shared" si="0"/>
        <v>223.45000000000002</v>
      </c>
      <c r="O9" s="112">
        <f t="shared" si="1"/>
        <v>0</v>
      </c>
      <c r="P9">
        <v>99.609999999999985</v>
      </c>
      <c r="Q9">
        <v>44.999999999999993</v>
      </c>
      <c r="R9">
        <v>5.839999999999999</v>
      </c>
      <c r="S9">
        <v>22.999999999999996</v>
      </c>
      <c r="T9">
        <v>49.999999999999993</v>
      </c>
      <c r="U9" s="114">
        <f t="shared" si="2"/>
        <v>223.45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223.45</v>
      </c>
      <c r="E10">
        <f>BAWANA!AM10</f>
        <v>0</v>
      </c>
      <c r="F10">
        <f t="shared" si="4"/>
        <v>256</v>
      </c>
      <c r="G10">
        <f t="shared" si="5"/>
        <v>223.45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50</v>
      </c>
      <c r="N10">
        <f t="shared" si="0"/>
        <v>223.45000000000002</v>
      </c>
      <c r="O10" s="112">
        <f t="shared" si="1"/>
        <v>0</v>
      </c>
      <c r="P10">
        <v>99.609999999999985</v>
      </c>
      <c r="Q10">
        <v>44.999999999999993</v>
      </c>
      <c r="R10">
        <v>5.839999999999999</v>
      </c>
      <c r="S10">
        <v>22.999999999999996</v>
      </c>
      <c r="T10">
        <v>49.999999999999993</v>
      </c>
      <c r="U10" s="114">
        <f t="shared" si="2"/>
        <v>223.45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206</v>
      </c>
      <c r="E11">
        <f>BAWANA!AM11</f>
        <v>0</v>
      </c>
      <c r="F11">
        <f t="shared" si="4"/>
        <v>256</v>
      </c>
      <c r="G11">
        <f t="shared" si="5"/>
        <v>206</v>
      </c>
      <c r="H11" s="112"/>
      <c r="I11">
        <f>BRPL_EOD!AI11+BRPL_EOD!AJ11</f>
        <v>82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54.16</v>
      </c>
      <c r="N11">
        <f t="shared" si="0"/>
        <v>206</v>
      </c>
      <c r="O11" s="112">
        <f t="shared" si="1"/>
        <v>0</v>
      </c>
      <c r="P11">
        <v>82</v>
      </c>
      <c r="Q11">
        <v>45</v>
      </c>
      <c r="R11">
        <v>5.84</v>
      </c>
      <c r="S11">
        <v>19</v>
      </c>
      <c r="T11">
        <v>54.16</v>
      </c>
      <c r="U11" s="114">
        <f t="shared" si="2"/>
        <v>206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12"/>
      <c r="I12">
        <f>BRPL_EOD!AI12+BRPL_EOD!AJ12</f>
        <v>82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54.16</v>
      </c>
      <c r="N12">
        <f t="shared" si="0"/>
        <v>206</v>
      </c>
      <c r="O12" s="112">
        <f t="shared" si="1"/>
        <v>0</v>
      </c>
      <c r="P12">
        <v>82</v>
      </c>
      <c r="Q12">
        <v>45</v>
      </c>
      <c r="R12">
        <v>5.84</v>
      </c>
      <c r="S12">
        <v>19</v>
      </c>
      <c r="T12">
        <v>54.16</v>
      </c>
      <c r="U12" s="114">
        <f t="shared" si="2"/>
        <v>206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219.44</v>
      </c>
      <c r="E13">
        <f>BAWANA!AM13</f>
        <v>0</v>
      </c>
      <c r="F13">
        <f t="shared" si="4"/>
        <v>256</v>
      </c>
      <c r="G13">
        <f t="shared" si="5"/>
        <v>219.44</v>
      </c>
      <c r="H13" s="112"/>
      <c r="I13">
        <f>BRPL_EOD!AI13+BRPL_EOD!AJ13</f>
        <v>82</v>
      </c>
      <c r="J13">
        <f>BYPL_EOD!AI13+BYPL_EOD!AJ13</f>
        <v>57.6</v>
      </c>
      <c r="K13">
        <f>MES_EOD!AI13+MES_EOD!AJ13</f>
        <v>5.84</v>
      </c>
      <c r="L13">
        <f>NDMC_EOD!AI13+NDMC_EOD!AJ13</f>
        <v>19</v>
      </c>
      <c r="M13">
        <f>TPDDL_EOD!AI13+TPDDL_EOD!AJ13</f>
        <v>55</v>
      </c>
      <c r="N13">
        <f t="shared" si="0"/>
        <v>219.44</v>
      </c>
      <c r="O13" s="112">
        <f t="shared" si="1"/>
        <v>0</v>
      </c>
      <c r="P13">
        <v>82</v>
      </c>
      <c r="Q13">
        <v>57.6</v>
      </c>
      <c r="R13">
        <v>5.84</v>
      </c>
      <c r="S13">
        <v>19</v>
      </c>
      <c r="T13">
        <v>55</v>
      </c>
      <c r="U13" s="114">
        <f t="shared" si="2"/>
        <v>219.44</v>
      </c>
      <c r="V13" s="112">
        <f t="shared" si="3"/>
        <v>0</v>
      </c>
      <c r="Y13">
        <f>BAWANA!AW13+BAWANA!AX13</f>
        <v>25.28</v>
      </c>
      <c r="Z13">
        <f>BAWANA!BD13+BAWANA!BE13</f>
        <v>25.28</v>
      </c>
      <c r="AA13">
        <f>BAWANA!X13+BAWANA!Y13</f>
        <v>25.28</v>
      </c>
      <c r="AB13">
        <f>BAWANA!AE13+BAWANA!AF13</f>
        <v>25.28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219.44</v>
      </c>
      <c r="E14">
        <f>BAWANA!AM14</f>
        <v>0</v>
      </c>
      <c r="F14">
        <f t="shared" si="4"/>
        <v>256</v>
      </c>
      <c r="G14">
        <f t="shared" si="5"/>
        <v>219.44</v>
      </c>
      <c r="H14" s="112"/>
      <c r="I14">
        <f>BRPL_EOD!AI14+BRPL_EOD!AJ14</f>
        <v>82</v>
      </c>
      <c r="J14">
        <f>BYPL_EOD!AI14+BYPL_EOD!AJ14</f>
        <v>57.6</v>
      </c>
      <c r="K14">
        <f>MES_EOD!AI14+MES_EOD!AJ14</f>
        <v>5.84</v>
      </c>
      <c r="L14">
        <f>NDMC_EOD!AI14+NDMC_EOD!AJ14</f>
        <v>19</v>
      </c>
      <c r="M14">
        <f>TPDDL_EOD!AI14+TPDDL_EOD!AJ14</f>
        <v>55</v>
      </c>
      <c r="N14">
        <f t="shared" si="0"/>
        <v>219.44</v>
      </c>
      <c r="O14" s="112">
        <f t="shared" si="1"/>
        <v>0</v>
      </c>
      <c r="P14">
        <v>82</v>
      </c>
      <c r="Q14">
        <v>57.6</v>
      </c>
      <c r="R14">
        <v>5.84</v>
      </c>
      <c r="S14">
        <v>19</v>
      </c>
      <c r="T14">
        <v>55</v>
      </c>
      <c r="U14" s="114">
        <f t="shared" si="2"/>
        <v>219.44</v>
      </c>
      <c r="V14" s="112">
        <f t="shared" si="3"/>
        <v>0</v>
      </c>
      <c r="Y14">
        <f>BAWANA!AW14+BAWANA!AX14</f>
        <v>25.28</v>
      </c>
      <c r="Z14">
        <f>BAWANA!BD14+BAWANA!BE14</f>
        <v>25.28</v>
      </c>
      <c r="AA14">
        <f>BAWANA!X14+BAWANA!Y14</f>
        <v>25.28</v>
      </c>
      <c r="AB14">
        <f>BAWANA!AE14+BAWANA!AF14</f>
        <v>25.28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218.65999999999997</v>
      </c>
      <c r="E16">
        <f>BAWANA!AM16</f>
        <v>0</v>
      </c>
      <c r="F16">
        <f t="shared" si="4"/>
        <v>256</v>
      </c>
      <c r="G16">
        <f t="shared" si="5"/>
        <v>218.65999999999997</v>
      </c>
      <c r="H16" s="112"/>
      <c r="I16">
        <f>BRPL_EOD!AI16+BRPL_EOD!AJ16</f>
        <v>82</v>
      </c>
      <c r="J16">
        <f>BYPL_EOD!AI16+BYPL_EOD!AJ16</f>
        <v>56</v>
      </c>
      <c r="K16">
        <f>MES_EOD!AI16+MES_EOD!AJ16</f>
        <v>5.84</v>
      </c>
      <c r="L16">
        <f>NDMC_EOD!AI16+NDMC_EOD!AJ16</f>
        <v>19</v>
      </c>
      <c r="M16">
        <f>TPDDL_EOD!AI16+TPDDL_EOD!AJ16</f>
        <v>55.83</v>
      </c>
      <c r="N16">
        <f t="shared" si="0"/>
        <v>218.67000000000002</v>
      </c>
      <c r="O16" s="112">
        <f t="shared" si="1"/>
        <v>-1.0000000000047748E-2</v>
      </c>
      <c r="P16">
        <v>81.996250057163749</v>
      </c>
      <c r="Q16">
        <v>55.997439063428899</v>
      </c>
      <c r="R16">
        <v>5.8397329309004418</v>
      </c>
      <c r="S16">
        <v>18.999131110806232</v>
      </c>
      <c r="T16">
        <v>55.827446837700634</v>
      </c>
      <c r="U16" s="114">
        <f t="shared" si="2"/>
        <v>218.65999999999997</v>
      </c>
      <c r="V16" s="112">
        <f t="shared" si="3"/>
        <v>0</v>
      </c>
      <c r="Y16">
        <f>BAWANA!AW16+BAWANA!AX16</f>
        <v>25.67</v>
      </c>
      <c r="Z16">
        <f>BAWANA!BD16+BAWANA!BE16</f>
        <v>25.67</v>
      </c>
      <c r="AA16">
        <f>BAWANA!X16+BAWANA!Y16</f>
        <v>25.67</v>
      </c>
      <c r="AB16">
        <f>BAWANA!AE16+BAWANA!AF16</f>
        <v>25.67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218.65999999999997</v>
      </c>
      <c r="E17">
        <f>BAWANA!AM17</f>
        <v>0</v>
      </c>
      <c r="F17">
        <f t="shared" si="4"/>
        <v>256</v>
      </c>
      <c r="G17">
        <f t="shared" si="5"/>
        <v>218.65999999999997</v>
      </c>
      <c r="H17" s="112"/>
      <c r="I17">
        <f>BRPL_EOD!AI17+BRPL_EOD!AJ17</f>
        <v>82</v>
      </c>
      <c r="J17">
        <f>BYPL_EOD!AI17+BYPL_EOD!AJ17</f>
        <v>56</v>
      </c>
      <c r="K17">
        <f>MES_EOD!AI17+MES_EOD!AJ17</f>
        <v>5.84</v>
      </c>
      <c r="L17">
        <f>NDMC_EOD!AI17+NDMC_EOD!AJ17</f>
        <v>19</v>
      </c>
      <c r="M17">
        <f>TPDDL_EOD!AI17+TPDDL_EOD!AJ17</f>
        <v>55.83</v>
      </c>
      <c r="N17">
        <f t="shared" si="0"/>
        <v>218.67000000000002</v>
      </c>
      <c r="O17" s="112">
        <f t="shared" si="1"/>
        <v>-1.0000000000047748E-2</v>
      </c>
      <c r="P17">
        <v>81.996250057163749</v>
      </c>
      <c r="Q17">
        <v>55.997439063428899</v>
      </c>
      <c r="R17">
        <v>5.8397329309004418</v>
      </c>
      <c r="S17">
        <v>18.999131110806232</v>
      </c>
      <c r="T17">
        <v>55.827446837700634</v>
      </c>
      <c r="U17" s="114">
        <f t="shared" si="2"/>
        <v>218.65999999999997</v>
      </c>
      <c r="V17" s="112">
        <f t="shared" si="3"/>
        <v>0</v>
      </c>
      <c r="Y17">
        <f>BAWANA!AW17+BAWANA!AX17</f>
        <v>25.67</v>
      </c>
      <c r="Z17">
        <f>BAWANA!BD17+BAWANA!BE17</f>
        <v>25.67</v>
      </c>
      <c r="AA17">
        <f>BAWANA!X17+BAWANA!Y17</f>
        <v>25.67</v>
      </c>
      <c r="AB17">
        <f>BAWANA!AE17+BAWANA!AF17</f>
        <v>25.67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2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2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4">
        <f t="shared" si="2"/>
        <v>216.18000000000004</v>
      </c>
      <c r="V27" s="112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2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2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4">
        <f t="shared" si="2"/>
        <v>216.18000000000004</v>
      </c>
      <c r="V28" s="112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2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2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4">
        <f t="shared" si="2"/>
        <v>216.18000000000004</v>
      </c>
      <c r="V29" s="112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2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2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4">
        <f t="shared" si="2"/>
        <v>216.18000000000004</v>
      </c>
      <c r="V30" s="112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2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2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4">
        <f t="shared" si="2"/>
        <v>216.18000000000004</v>
      </c>
      <c r="V31" s="112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2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2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4">
        <f t="shared" si="2"/>
        <v>216.18000000000004</v>
      </c>
      <c r="V32" s="112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2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2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4">
        <f t="shared" si="2"/>
        <v>216.18000000000004</v>
      </c>
      <c r="V33" s="112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2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2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4">
        <f t="shared" si="2"/>
        <v>216.18000000000004</v>
      </c>
      <c r="V34" s="112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269.98999999999995</v>
      </c>
      <c r="E66">
        <f>BAWANA!AM66</f>
        <v>0</v>
      </c>
      <c r="F66">
        <f t="shared" si="4"/>
        <v>256</v>
      </c>
      <c r="G66">
        <f t="shared" si="5"/>
        <v>269.98999999999995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53.799999999999955</v>
      </c>
      <c r="P66">
        <v>99.616025525028547</v>
      </c>
      <c r="Q66">
        <v>57.6</v>
      </c>
      <c r="R66">
        <v>5.84</v>
      </c>
      <c r="S66">
        <v>23.347199999999997</v>
      </c>
      <c r="T66">
        <v>69.600000000000009</v>
      </c>
      <c r="U66" s="114">
        <f t="shared" si="2"/>
        <v>256.00322552502854</v>
      </c>
      <c r="V66" s="112">
        <f t="shared" si="3"/>
        <v>13.986774474971412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2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2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4">
        <f t="shared" si="9"/>
        <v>216.18000000000004</v>
      </c>
      <c r="V78" s="112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222.45</v>
      </c>
      <c r="E79">
        <f>BAWANA!AM79</f>
        <v>0</v>
      </c>
      <c r="F79">
        <f t="shared" si="11"/>
        <v>256</v>
      </c>
      <c r="G79">
        <f t="shared" si="12"/>
        <v>222.45</v>
      </c>
      <c r="H79" s="112"/>
      <c r="I79">
        <f>BRPL_EOD!AI79+BRPL_EOD!AJ79</f>
        <v>99.61</v>
      </c>
      <c r="J79">
        <f>BYPL_EOD!AI79+BYPL_EOD!AJ79</f>
        <v>48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222.45000000000002</v>
      </c>
      <c r="O79" s="112">
        <f t="shared" si="8"/>
        <v>0</v>
      </c>
      <c r="P79">
        <v>99.609999999999985</v>
      </c>
      <c r="Q79">
        <v>47.999999999999993</v>
      </c>
      <c r="R79">
        <v>5.839999999999999</v>
      </c>
      <c r="S79">
        <v>18.999999999999996</v>
      </c>
      <c r="T79">
        <v>49.999999999999993</v>
      </c>
      <c r="U79" s="114">
        <f t="shared" si="9"/>
        <v>222.45</v>
      </c>
      <c r="V79" s="112">
        <f t="shared" si="10"/>
        <v>0</v>
      </c>
      <c r="Y79">
        <f>BAWANA!AW79+BAWANA!AX79</f>
        <v>32</v>
      </c>
      <c r="Z79">
        <f>BAWANA!BD79+BAWANA!BE79</f>
        <v>15.55</v>
      </c>
      <c r="AA79">
        <f>BAWANA!X79+BAWANA!Y79</f>
        <v>32</v>
      </c>
      <c r="AB79">
        <f>BAWANA!AE79+BAWANA!AF79</f>
        <v>15.55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242.05</v>
      </c>
      <c r="E80">
        <f>BAWANA!AM80</f>
        <v>0</v>
      </c>
      <c r="F80">
        <f t="shared" si="11"/>
        <v>256</v>
      </c>
      <c r="G80">
        <f t="shared" si="12"/>
        <v>242.05</v>
      </c>
      <c r="H80" s="112"/>
      <c r="I80">
        <f>BRPL_EOD!AI80+BRPL_EOD!AJ80</f>
        <v>99.61</v>
      </c>
      <c r="J80">
        <f>BYPL_EOD!AI80+BYPL_EOD!AJ80</f>
        <v>48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242.06</v>
      </c>
      <c r="O80" s="112">
        <f t="shared" si="8"/>
        <v>-9.9999999999909051E-3</v>
      </c>
      <c r="P80">
        <v>99.605884904569123</v>
      </c>
      <c r="Q80">
        <v>47.998017020573414</v>
      </c>
      <c r="R80">
        <v>5.8397587375030984</v>
      </c>
      <c r="S80">
        <v>18.999215070643643</v>
      </c>
      <c r="T80">
        <v>69.607124266710741</v>
      </c>
      <c r="U80" s="114">
        <f t="shared" si="9"/>
        <v>242.05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255.64999999999998</v>
      </c>
      <c r="E81">
        <f>BAWANA!AM81</f>
        <v>0</v>
      </c>
      <c r="F81">
        <f t="shared" si="11"/>
        <v>256</v>
      </c>
      <c r="G81">
        <f t="shared" si="12"/>
        <v>255.64999999999998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255.66000000000003</v>
      </c>
      <c r="O81" s="112">
        <f t="shared" si="8"/>
        <v>-1.0000000000047748E-2</v>
      </c>
      <c r="P81">
        <v>99.606103809747296</v>
      </c>
      <c r="Q81">
        <v>57.597747007744651</v>
      </c>
      <c r="R81">
        <v>5.839771571618555</v>
      </c>
      <c r="S81">
        <v>22.999100367675815</v>
      </c>
      <c r="T81">
        <v>69.60727724321363</v>
      </c>
      <c r="U81" s="114">
        <f t="shared" si="9"/>
        <v>255.64999999999992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255.64999999999998</v>
      </c>
      <c r="E82">
        <f>BAWANA!AM82</f>
        <v>0</v>
      </c>
      <c r="F82">
        <f t="shared" si="11"/>
        <v>256</v>
      </c>
      <c r="G82">
        <f t="shared" si="12"/>
        <v>255.64999999999998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255.66000000000003</v>
      </c>
      <c r="O82" s="112">
        <f t="shared" si="8"/>
        <v>-1.0000000000047748E-2</v>
      </c>
      <c r="P82">
        <v>99.606103809747296</v>
      </c>
      <c r="Q82">
        <v>57.597747007744651</v>
      </c>
      <c r="R82">
        <v>5.839771571618555</v>
      </c>
      <c r="S82">
        <v>22.999100367675815</v>
      </c>
      <c r="T82">
        <v>69.60727724321363</v>
      </c>
      <c r="U82" s="114">
        <f t="shared" si="9"/>
        <v>255.64999999999992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255.64999999999998</v>
      </c>
      <c r="E83">
        <f>BAWANA!AM83</f>
        <v>0</v>
      </c>
      <c r="F83">
        <f t="shared" si="11"/>
        <v>256</v>
      </c>
      <c r="G83">
        <f t="shared" si="12"/>
        <v>255.64999999999998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255.66000000000003</v>
      </c>
      <c r="O83" s="112">
        <f t="shared" si="8"/>
        <v>-1.0000000000047748E-2</v>
      </c>
      <c r="P83">
        <v>99.606103809747296</v>
      </c>
      <c r="Q83">
        <v>57.597747007744651</v>
      </c>
      <c r="R83">
        <v>5.839771571618555</v>
      </c>
      <c r="S83">
        <v>22.999100367675815</v>
      </c>
      <c r="T83">
        <v>69.60727724321363</v>
      </c>
      <c r="U83" s="114">
        <f t="shared" si="9"/>
        <v>255.64999999999992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255.64999999999998</v>
      </c>
      <c r="E84">
        <f>BAWANA!AM84</f>
        <v>0</v>
      </c>
      <c r="F84">
        <f t="shared" si="11"/>
        <v>256</v>
      </c>
      <c r="G84">
        <f t="shared" si="12"/>
        <v>255.64999999999998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255.66000000000003</v>
      </c>
      <c r="O84" s="112">
        <f t="shared" si="8"/>
        <v>-1.0000000000047748E-2</v>
      </c>
      <c r="P84">
        <v>99.606103809747296</v>
      </c>
      <c r="Q84">
        <v>57.597747007744651</v>
      </c>
      <c r="R84">
        <v>5.839771571618555</v>
      </c>
      <c r="S84">
        <v>22.999100367675815</v>
      </c>
      <c r="T84">
        <v>69.60727724321363</v>
      </c>
      <c r="U84" s="114">
        <f t="shared" si="9"/>
        <v>255.64999999999992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255.64999999999998</v>
      </c>
      <c r="E85">
        <f>BAWANA!AM85</f>
        <v>0</v>
      </c>
      <c r="F85">
        <f t="shared" si="11"/>
        <v>256</v>
      </c>
      <c r="G85">
        <f t="shared" si="12"/>
        <v>255.64999999999998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255.66000000000003</v>
      </c>
      <c r="O85" s="112">
        <f t="shared" si="8"/>
        <v>-1.0000000000047748E-2</v>
      </c>
      <c r="P85">
        <v>99.606103809747296</v>
      </c>
      <c r="Q85">
        <v>57.597747007744651</v>
      </c>
      <c r="R85">
        <v>5.839771571618555</v>
      </c>
      <c r="S85">
        <v>22.999100367675815</v>
      </c>
      <c r="T85">
        <v>69.60727724321363</v>
      </c>
      <c r="U85" s="114">
        <f t="shared" si="9"/>
        <v>255.64999999999992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255.64999999999998</v>
      </c>
      <c r="E86">
        <f>BAWANA!AM86</f>
        <v>0</v>
      </c>
      <c r="F86">
        <f t="shared" si="11"/>
        <v>256</v>
      </c>
      <c r="G86">
        <f t="shared" si="12"/>
        <v>255.64999999999998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255.66000000000003</v>
      </c>
      <c r="O86" s="112">
        <f t="shared" si="8"/>
        <v>-1.0000000000047748E-2</v>
      </c>
      <c r="P86">
        <v>99.606103809747296</v>
      </c>
      <c r="Q86">
        <v>57.597747007744651</v>
      </c>
      <c r="R86">
        <v>5.839771571618555</v>
      </c>
      <c r="S86">
        <v>22.999100367675815</v>
      </c>
      <c r="T86">
        <v>69.60727724321363</v>
      </c>
      <c r="U86" s="114">
        <f t="shared" si="9"/>
        <v>255.64999999999992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270</v>
      </c>
      <c r="E87">
        <f>BAWANA!AM87</f>
        <v>0</v>
      </c>
      <c r="F87">
        <f t="shared" si="11"/>
        <v>256</v>
      </c>
      <c r="G87">
        <f t="shared" si="12"/>
        <v>270</v>
      </c>
      <c r="H87" s="112"/>
      <c r="I87">
        <f>BRPL_EOD!AI87+BRPL_EOD!AJ87</f>
        <v>123.71</v>
      </c>
      <c r="J87">
        <f>BYPL_EOD!AI87+BYPL_EOD!AJ87</f>
        <v>54</v>
      </c>
      <c r="K87">
        <f>MES_EOD!AI87+MES_EOD!AJ87</f>
        <v>5.47</v>
      </c>
      <c r="L87">
        <f>NDMC_EOD!AI87+NDMC_EOD!AJ87</f>
        <v>21.56</v>
      </c>
      <c r="M87">
        <f>TPDDL_EOD!AI87+TPDDL_EOD!AJ87</f>
        <v>65.260000000000005</v>
      </c>
      <c r="N87">
        <f t="shared" si="7"/>
        <v>270</v>
      </c>
      <c r="O87" s="112">
        <f t="shared" si="8"/>
        <v>0</v>
      </c>
      <c r="P87">
        <v>123.71</v>
      </c>
      <c r="Q87">
        <v>54</v>
      </c>
      <c r="R87">
        <v>5.47</v>
      </c>
      <c r="S87">
        <v>21.56</v>
      </c>
      <c r="T87">
        <v>65.260000000000005</v>
      </c>
      <c r="U87" s="114">
        <f t="shared" si="9"/>
        <v>270</v>
      </c>
      <c r="V87" s="112">
        <f t="shared" si="10"/>
        <v>0</v>
      </c>
      <c r="Y87">
        <f>BAWANA!AW87+BAWANA!AX87</f>
        <v>30</v>
      </c>
      <c r="Z87">
        <f>BAWANA!BD87+BAWANA!BE87</f>
        <v>0</v>
      </c>
      <c r="AA87">
        <f>BAWANA!X87+BAWANA!Y87</f>
        <v>30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270</v>
      </c>
      <c r="E88">
        <f>BAWANA!AM88</f>
        <v>0</v>
      </c>
      <c r="F88">
        <f t="shared" si="11"/>
        <v>256</v>
      </c>
      <c r="G88">
        <f t="shared" si="12"/>
        <v>270</v>
      </c>
      <c r="H88" s="112"/>
      <c r="I88">
        <f>BRPL_EOD!AI88+BRPL_EOD!AJ88</f>
        <v>123.71</v>
      </c>
      <c r="J88">
        <f>BYPL_EOD!AI88+BYPL_EOD!AJ88</f>
        <v>54</v>
      </c>
      <c r="K88">
        <f>MES_EOD!AI88+MES_EOD!AJ88</f>
        <v>5.47</v>
      </c>
      <c r="L88">
        <f>NDMC_EOD!AI88+NDMC_EOD!AJ88</f>
        <v>21.56</v>
      </c>
      <c r="M88">
        <f>TPDDL_EOD!AI88+TPDDL_EOD!AJ88</f>
        <v>65.260000000000005</v>
      </c>
      <c r="N88">
        <f t="shared" si="7"/>
        <v>270</v>
      </c>
      <c r="O88" s="112">
        <f t="shared" si="8"/>
        <v>0</v>
      </c>
      <c r="P88">
        <v>123.71</v>
      </c>
      <c r="Q88">
        <v>54</v>
      </c>
      <c r="R88">
        <v>5.47</v>
      </c>
      <c r="S88">
        <v>21.56</v>
      </c>
      <c r="T88">
        <v>65.260000000000005</v>
      </c>
      <c r="U88" s="114">
        <f t="shared" si="9"/>
        <v>270</v>
      </c>
      <c r="V88" s="112">
        <f t="shared" si="10"/>
        <v>0</v>
      </c>
      <c r="Y88">
        <f>BAWANA!AW88+BAWANA!AX88</f>
        <v>30</v>
      </c>
      <c r="Z88">
        <f>BAWANA!BD88+BAWANA!BE88</f>
        <v>0</v>
      </c>
      <c r="AA88">
        <f>BAWANA!X88+BAWANA!Y88</f>
        <v>30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270</v>
      </c>
      <c r="E89">
        <f>BAWANA!AM89</f>
        <v>0</v>
      </c>
      <c r="F89">
        <f t="shared" si="11"/>
        <v>256</v>
      </c>
      <c r="G89">
        <f t="shared" si="12"/>
        <v>270</v>
      </c>
      <c r="H89" s="112"/>
      <c r="I89">
        <f>BRPL_EOD!AI89+BRPL_EOD!AJ89</f>
        <v>123.71</v>
      </c>
      <c r="J89">
        <f>BYPL_EOD!AI89+BYPL_EOD!AJ89</f>
        <v>54</v>
      </c>
      <c r="K89">
        <f>MES_EOD!AI89+MES_EOD!AJ89</f>
        <v>5.47</v>
      </c>
      <c r="L89">
        <f>NDMC_EOD!AI89+NDMC_EOD!AJ89</f>
        <v>21.56</v>
      </c>
      <c r="M89">
        <f>TPDDL_EOD!AI89+TPDDL_EOD!AJ89</f>
        <v>65.260000000000005</v>
      </c>
      <c r="N89">
        <f t="shared" si="7"/>
        <v>270</v>
      </c>
      <c r="O89" s="112">
        <f t="shared" si="8"/>
        <v>0</v>
      </c>
      <c r="P89">
        <v>123.71</v>
      </c>
      <c r="Q89">
        <v>54</v>
      </c>
      <c r="R89">
        <v>5.47</v>
      </c>
      <c r="S89">
        <v>21.56</v>
      </c>
      <c r="T89">
        <v>65.260000000000005</v>
      </c>
      <c r="U89" s="114">
        <f t="shared" si="9"/>
        <v>270</v>
      </c>
      <c r="V89" s="112">
        <f t="shared" si="10"/>
        <v>0</v>
      </c>
      <c r="Y89">
        <f>BAWANA!AW89+BAWANA!AX89</f>
        <v>30</v>
      </c>
      <c r="Z89">
        <f>BAWANA!BD89+BAWANA!BE89</f>
        <v>0</v>
      </c>
      <c r="AA89">
        <f>BAWANA!X89+BAWANA!Y89</f>
        <v>30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270</v>
      </c>
      <c r="E90">
        <f>BAWANA!AM90</f>
        <v>0</v>
      </c>
      <c r="F90">
        <f t="shared" si="11"/>
        <v>256</v>
      </c>
      <c r="G90">
        <f t="shared" si="12"/>
        <v>270</v>
      </c>
      <c r="H90" s="112"/>
      <c r="I90">
        <f>BRPL_EOD!AI90+BRPL_EOD!AJ90</f>
        <v>123.71</v>
      </c>
      <c r="J90">
        <f>BYPL_EOD!AI90+BYPL_EOD!AJ90</f>
        <v>54</v>
      </c>
      <c r="K90">
        <f>MES_EOD!AI90+MES_EOD!AJ90</f>
        <v>5.47</v>
      </c>
      <c r="L90">
        <f>NDMC_EOD!AI90+NDMC_EOD!AJ90</f>
        <v>21.56</v>
      </c>
      <c r="M90">
        <f>TPDDL_EOD!AI90+TPDDL_EOD!AJ90</f>
        <v>65.260000000000005</v>
      </c>
      <c r="N90">
        <f t="shared" si="7"/>
        <v>270</v>
      </c>
      <c r="O90" s="112">
        <f t="shared" si="8"/>
        <v>0</v>
      </c>
      <c r="P90">
        <v>123.71</v>
      </c>
      <c r="Q90">
        <v>54</v>
      </c>
      <c r="R90">
        <v>5.47</v>
      </c>
      <c r="S90">
        <v>21.56</v>
      </c>
      <c r="T90">
        <v>65.260000000000005</v>
      </c>
      <c r="U90" s="114">
        <f t="shared" si="9"/>
        <v>270</v>
      </c>
      <c r="V90" s="112">
        <f t="shared" si="10"/>
        <v>0</v>
      </c>
      <c r="Y90">
        <f>BAWANA!AW90+BAWANA!AX90</f>
        <v>30</v>
      </c>
      <c r="Z90">
        <f>BAWANA!BD90+BAWANA!BE90</f>
        <v>0</v>
      </c>
      <c r="AA90">
        <f>BAWANA!X90+BAWANA!Y90</f>
        <v>30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274.5</v>
      </c>
      <c r="E91">
        <f>BAWANA!AM91</f>
        <v>0</v>
      </c>
      <c r="F91">
        <f t="shared" si="11"/>
        <v>256</v>
      </c>
      <c r="G91">
        <f t="shared" si="12"/>
        <v>274.5</v>
      </c>
      <c r="H91" s="112"/>
      <c r="I91">
        <f>BRPL_EOD!AI91+BRPL_EOD!AJ91</f>
        <v>125.77</v>
      </c>
      <c r="J91">
        <f>BYPL_EOD!AI91+BYPL_EOD!AJ91</f>
        <v>54.9</v>
      </c>
      <c r="K91">
        <f>MES_EOD!AI91+MES_EOD!AJ91</f>
        <v>5.56</v>
      </c>
      <c r="L91">
        <f>NDMC_EOD!AI91+NDMC_EOD!AJ91</f>
        <v>21.92</v>
      </c>
      <c r="M91">
        <f>TPDDL_EOD!AI91+TPDDL_EOD!AJ91</f>
        <v>66.34</v>
      </c>
      <c r="N91">
        <f t="shared" si="7"/>
        <v>274.49</v>
      </c>
      <c r="O91" s="112">
        <f t="shared" si="8"/>
        <v>9.9999999999909051E-3</v>
      </c>
      <c r="P91">
        <v>125.77</v>
      </c>
      <c r="Q91">
        <v>54.903616925945016</v>
      </c>
      <c r="R91">
        <v>5.5603606455798023</v>
      </c>
      <c r="S91">
        <v>21.921653383464196</v>
      </c>
      <c r="T91">
        <v>66.344369045010978</v>
      </c>
      <c r="U91" s="114">
        <f t="shared" si="9"/>
        <v>274.5</v>
      </c>
      <c r="V91" s="112">
        <f t="shared" si="10"/>
        <v>0</v>
      </c>
      <c r="Y91">
        <f>BAWANA!AW91+BAWANA!AX91</f>
        <v>30.5</v>
      </c>
      <c r="Z91">
        <f>BAWANA!BD91+BAWANA!BE91</f>
        <v>0</v>
      </c>
      <c r="AA91">
        <f>BAWANA!X91+BAWANA!Y91</f>
        <v>30.5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274.5</v>
      </c>
      <c r="E92">
        <f>BAWANA!AM92</f>
        <v>0</v>
      </c>
      <c r="F92">
        <f t="shared" si="11"/>
        <v>256</v>
      </c>
      <c r="G92">
        <f t="shared" si="12"/>
        <v>274.5</v>
      </c>
      <c r="H92" s="112"/>
      <c r="I92">
        <f>BRPL_EOD!AI92+BRPL_EOD!AJ92</f>
        <v>125.77</v>
      </c>
      <c r="J92">
        <f>BYPL_EOD!AI92+BYPL_EOD!AJ92</f>
        <v>54.9</v>
      </c>
      <c r="K92">
        <f>MES_EOD!AI92+MES_EOD!AJ92</f>
        <v>5.56</v>
      </c>
      <c r="L92">
        <f>NDMC_EOD!AI92+NDMC_EOD!AJ92</f>
        <v>21.92</v>
      </c>
      <c r="M92">
        <f>TPDDL_EOD!AI92+TPDDL_EOD!AJ92</f>
        <v>66.34</v>
      </c>
      <c r="N92">
        <f t="shared" si="7"/>
        <v>274.49</v>
      </c>
      <c r="O92" s="112">
        <f t="shared" si="8"/>
        <v>9.9999999999909051E-3</v>
      </c>
      <c r="P92">
        <v>125.77</v>
      </c>
      <c r="Q92">
        <v>54.903616925945016</v>
      </c>
      <c r="R92">
        <v>5.5603606455798023</v>
      </c>
      <c r="S92">
        <v>21.921653383464196</v>
      </c>
      <c r="T92">
        <v>66.344369045010978</v>
      </c>
      <c r="U92" s="114">
        <f t="shared" si="9"/>
        <v>274.5</v>
      </c>
      <c r="V92" s="112">
        <f t="shared" si="10"/>
        <v>0</v>
      </c>
      <c r="Y92">
        <f>BAWANA!AW92+BAWANA!AX92</f>
        <v>30.5</v>
      </c>
      <c r="Z92">
        <f>BAWANA!BD92+BAWANA!BE92</f>
        <v>0</v>
      </c>
      <c r="AA92">
        <f>BAWANA!X92+BAWANA!Y92</f>
        <v>30.5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12"/>
      <c r="I93">
        <f>BRPL_EOD!AI93+BRPL_EOD!AJ93</f>
        <v>125.77</v>
      </c>
      <c r="J93">
        <f>BYPL_EOD!AI93+BYPL_EOD!AJ93</f>
        <v>54.9</v>
      </c>
      <c r="K93">
        <f>MES_EOD!AI93+MES_EOD!AJ93</f>
        <v>5.56</v>
      </c>
      <c r="L93">
        <f>NDMC_EOD!AI93+NDMC_EOD!AJ93</f>
        <v>21.92</v>
      </c>
      <c r="M93">
        <f>TPDDL_EOD!AI93+TPDDL_EOD!AJ93</f>
        <v>66.34</v>
      </c>
      <c r="N93">
        <f t="shared" si="7"/>
        <v>274.49</v>
      </c>
      <c r="O93" s="112">
        <f t="shared" si="8"/>
        <v>9.9999999999909051E-3</v>
      </c>
      <c r="P93">
        <v>125.77</v>
      </c>
      <c r="Q93">
        <v>54.903616925945016</v>
      </c>
      <c r="R93">
        <v>5.5603606455798023</v>
      </c>
      <c r="S93">
        <v>21.921653383464196</v>
      </c>
      <c r="T93">
        <v>66.344369045010978</v>
      </c>
      <c r="U93" s="114">
        <f t="shared" si="9"/>
        <v>274.5</v>
      </c>
      <c r="V93" s="112">
        <f t="shared" si="10"/>
        <v>0</v>
      </c>
      <c r="Y93">
        <f>BAWANA!AW93+BAWANA!AX93</f>
        <v>30.5</v>
      </c>
      <c r="Z93">
        <f>BAWANA!BD93+BAWANA!BE93</f>
        <v>0</v>
      </c>
      <c r="AA93">
        <f>BAWANA!X93+BAWANA!Y93</f>
        <v>30.5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12"/>
      <c r="I94">
        <f>BRPL_EOD!AI94+BRPL_EOD!AJ94</f>
        <v>125.77</v>
      </c>
      <c r="J94">
        <f>BYPL_EOD!AI94+BYPL_EOD!AJ94</f>
        <v>54.9</v>
      </c>
      <c r="K94">
        <f>MES_EOD!AI94+MES_EOD!AJ94</f>
        <v>5.56</v>
      </c>
      <c r="L94">
        <f>NDMC_EOD!AI94+NDMC_EOD!AJ94</f>
        <v>21.92</v>
      </c>
      <c r="M94">
        <f>TPDDL_EOD!AI94+TPDDL_EOD!AJ94</f>
        <v>66.34</v>
      </c>
      <c r="N94">
        <f t="shared" si="7"/>
        <v>274.49</v>
      </c>
      <c r="O94" s="112">
        <f t="shared" si="8"/>
        <v>9.9999999999909051E-3</v>
      </c>
      <c r="P94">
        <v>125.77</v>
      </c>
      <c r="Q94">
        <v>54.903616925945016</v>
      </c>
      <c r="R94">
        <v>5.5603606455798023</v>
      </c>
      <c r="S94">
        <v>21.921653383464196</v>
      </c>
      <c r="T94">
        <v>66.344369045010978</v>
      </c>
      <c r="U94" s="114">
        <f t="shared" si="9"/>
        <v>274.5</v>
      </c>
      <c r="V94" s="112">
        <f t="shared" si="10"/>
        <v>0</v>
      </c>
      <c r="Y94">
        <f>BAWANA!AW94+BAWANA!AX94</f>
        <v>30.5</v>
      </c>
      <c r="Z94">
        <f>BAWANA!BD94+BAWANA!BE94</f>
        <v>0</v>
      </c>
      <c r="AA94">
        <f>BAWANA!X94+BAWANA!Y94</f>
        <v>30.5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2"/>
      <c r="I95">
        <f>BRPL_EOD!AI95+BRPL_EOD!AJ95</f>
        <v>95.27</v>
      </c>
      <c r="J95">
        <f>BYPL_EOD!AI95+BYPL_EOD!AJ95</f>
        <v>54.9</v>
      </c>
      <c r="K95">
        <f>MES_EOD!AI95+MES_EOD!AJ95</f>
        <v>5.56</v>
      </c>
      <c r="L95">
        <f>NDMC_EOD!AI95+NDMC_EOD!AJ95</f>
        <v>21.92</v>
      </c>
      <c r="M95">
        <f>TPDDL_EOD!AI95+TPDDL_EOD!AJ95</f>
        <v>66.34</v>
      </c>
      <c r="N95">
        <f t="shared" si="7"/>
        <v>243.98999999999998</v>
      </c>
      <c r="O95" s="112">
        <f t="shared" si="8"/>
        <v>1.0000000000019327E-2</v>
      </c>
      <c r="P95">
        <v>95.273904668224105</v>
      </c>
      <c r="Q95">
        <v>54.902250092216896</v>
      </c>
      <c r="R95">
        <v>5.5602278781917294</v>
      </c>
      <c r="S95">
        <v>21.920898397475309</v>
      </c>
      <c r="T95">
        <v>66.342718963891969</v>
      </c>
      <c r="U95" s="114">
        <f t="shared" si="9"/>
        <v>244</v>
      </c>
      <c r="V95" s="112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2"/>
      <c r="I96">
        <f>BRPL_EOD!AI96+BRPL_EOD!AJ96</f>
        <v>95.27</v>
      </c>
      <c r="J96">
        <f>BYPL_EOD!AI96+BYPL_EOD!AJ96</f>
        <v>54.9</v>
      </c>
      <c r="K96">
        <f>MES_EOD!AI96+MES_EOD!AJ96</f>
        <v>5.56</v>
      </c>
      <c r="L96">
        <f>NDMC_EOD!AI96+NDMC_EOD!AJ96</f>
        <v>21.92</v>
      </c>
      <c r="M96">
        <f>TPDDL_EOD!AI96+TPDDL_EOD!AJ96</f>
        <v>66.34</v>
      </c>
      <c r="N96">
        <f t="shared" si="7"/>
        <v>243.98999999999998</v>
      </c>
      <c r="O96" s="112">
        <f t="shared" si="8"/>
        <v>1.0000000000019327E-2</v>
      </c>
      <c r="P96">
        <v>95.273904668224105</v>
      </c>
      <c r="Q96">
        <v>54.902250092216896</v>
      </c>
      <c r="R96">
        <v>5.5602278781917294</v>
      </c>
      <c r="S96">
        <v>21.920898397475309</v>
      </c>
      <c r="T96">
        <v>66.342718963891969</v>
      </c>
      <c r="U96" s="114">
        <f t="shared" si="9"/>
        <v>244</v>
      </c>
      <c r="V96" s="112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2"/>
      <c r="I97">
        <f>BRPL_EOD!AI97+BRPL_EOD!AJ97</f>
        <v>95.27</v>
      </c>
      <c r="J97">
        <f>BYPL_EOD!AI97+BYPL_EOD!AJ97</f>
        <v>54.9</v>
      </c>
      <c r="K97">
        <f>MES_EOD!AI97+MES_EOD!AJ97</f>
        <v>5.56</v>
      </c>
      <c r="L97">
        <f>NDMC_EOD!AI97+NDMC_EOD!AJ97</f>
        <v>21.92</v>
      </c>
      <c r="M97">
        <f>TPDDL_EOD!AI97+TPDDL_EOD!AJ97</f>
        <v>66.34</v>
      </c>
      <c r="N97">
        <f t="shared" si="7"/>
        <v>243.98999999999998</v>
      </c>
      <c r="O97" s="112">
        <f t="shared" si="8"/>
        <v>1.0000000000019327E-2</v>
      </c>
      <c r="P97">
        <v>95.273904668224105</v>
      </c>
      <c r="Q97">
        <v>54.902250092216896</v>
      </c>
      <c r="R97">
        <v>5.5602278781917294</v>
      </c>
      <c r="S97">
        <v>21.920898397475309</v>
      </c>
      <c r="T97">
        <v>66.342718963891969</v>
      </c>
      <c r="U97" s="114">
        <f t="shared" si="9"/>
        <v>244</v>
      </c>
      <c r="V97" s="112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2"/>
      <c r="I98">
        <f>BRPL_EOD!AI98+BRPL_EOD!AJ98</f>
        <v>95.27</v>
      </c>
      <c r="J98">
        <f>BYPL_EOD!AI98+BYPL_EOD!AJ98</f>
        <v>54.9</v>
      </c>
      <c r="K98">
        <f>MES_EOD!AI98+MES_EOD!AJ98</f>
        <v>5.56</v>
      </c>
      <c r="L98">
        <f>NDMC_EOD!AI98+NDMC_EOD!AJ98</f>
        <v>21.92</v>
      </c>
      <c r="M98">
        <f>TPDDL_EOD!AI98+TPDDL_EOD!AJ98</f>
        <v>66.34</v>
      </c>
      <c r="N98">
        <f t="shared" si="7"/>
        <v>243.98999999999998</v>
      </c>
      <c r="O98" s="112">
        <f t="shared" si="8"/>
        <v>1.0000000000019327E-2</v>
      </c>
      <c r="P98">
        <v>95.273904668224105</v>
      </c>
      <c r="Q98">
        <v>54.902250092216896</v>
      </c>
      <c r="R98">
        <v>5.5602278781917294</v>
      </c>
      <c r="S98">
        <v>21.920898397475309</v>
      </c>
      <c r="T98">
        <v>66.342718963891969</v>
      </c>
      <c r="U98" s="114">
        <f t="shared" si="9"/>
        <v>244</v>
      </c>
      <c r="V98" s="112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5.4398375000000057</v>
      </c>
      <c r="E99" s="114">
        <f t="shared" si="14"/>
        <v>0</v>
      </c>
      <c r="F99" s="114">
        <f t="shared" si="14"/>
        <v>6.1440000000000001</v>
      </c>
      <c r="G99" s="114">
        <f t="shared" si="14"/>
        <v>5.4398375000000057</v>
      </c>
      <c r="H99" s="114"/>
      <c r="I99" s="114">
        <f t="shared" si="14"/>
        <v>2.1629650000000029</v>
      </c>
      <c r="J99" s="114">
        <f t="shared" si="14"/>
        <v>1.2058949999999982</v>
      </c>
      <c r="K99" s="114">
        <f t="shared" si="14"/>
        <v>0.13913999999999968</v>
      </c>
      <c r="L99" s="114">
        <f t="shared" si="14"/>
        <v>0.48782000000000075</v>
      </c>
      <c r="M99" s="114">
        <f t="shared" si="14"/>
        <v>1.4307175000000012</v>
      </c>
      <c r="N99" s="114">
        <f t="shared" si="14"/>
        <v>5.4265375000000065</v>
      </c>
      <c r="O99" s="114">
        <f t="shared" si="14"/>
        <v>1.3300000000000069E-2</v>
      </c>
      <c r="P99" s="114">
        <f t="shared" si="14"/>
        <v>2.1668670270103938</v>
      </c>
      <c r="Q99" s="114">
        <f t="shared" si="14"/>
        <v>1.2081551754177171</v>
      </c>
      <c r="R99" s="114">
        <f t="shared" si="14"/>
        <v>0.13913604665165435</v>
      </c>
      <c r="S99" s="114">
        <f t="shared" si="14"/>
        <v>0.48873647461757996</v>
      </c>
      <c r="T99" s="114">
        <f t="shared" si="14"/>
        <v>1.4334460826839099</v>
      </c>
      <c r="U99" s="114">
        <f t="shared" si="14"/>
        <v>5.4363408063812635</v>
      </c>
      <c r="V99" s="114">
        <f t="shared" si="10"/>
        <v>3.4966936187421638E-3</v>
      </c>
      <c r="Y99" s="114">
        <f>SUM(Y3:Y98)/4000</f>
        <v>0.67709500000000056</v>
      </c>
      <c r="Z99" s="114">
        <f t="shared" ref="Z99:AD99" si="15">SUM(Z3:Z98)/4000</f>
        <v>0.55648250000000066</v>
      </c>
      <c r="AA99" s="114">
        <f t="shared" si="15"/>
        <v>0.67709500000000056</v>
      </c>
      <c r="AB99" s="114">
        <f t="shared" si="15"/>
        <v>0.55648250000000066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736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736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736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736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736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736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736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736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736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736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736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736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736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736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736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736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736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736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736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736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736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736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736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736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736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736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736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736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736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736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736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736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736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736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736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736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720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720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720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720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728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728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728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728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728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728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728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728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728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728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728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728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728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728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728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728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728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728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728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728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728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728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728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728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21.84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17.472000000000001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61.528109999999998</v>
      </c>
      <c r="H3">
        <v>0</v>
      </c>
      <c r="I3">
        <v>0</v>
      </c>
      <c r="J3">
        <v>81.470759999999999</v>
      </c>
      <c r="K3">
        <v>548.71594800000003</v>
      </c>
      <c r="L3">
        <v>389.94378499999999</v>
      </c>
      <c r="M3">
        <v>97.055942999999999</v>
      </c>
      <c r="N3">
        <v>124.384996</v>
      </c>
      <c r="O3">
        <v>130.58071699999999</v>
      </c>
      <c r="P3">
        <v>148.982313</v>
      </c>
      <c r="Q3">
        <v>10.953965</v>
      </c>
      <c r="R3">
        <v>44.306624999999997</v>
      </c>
      <c r="S3">
        <v>27.63898</v>
      </c>
      <c r="T3">
        <v>3.0945860000000001</v>
      </c>
      <c r="U3">
        <v>348.97500000000002</v>
      </c>
      <c r="V3">
        <v>14.300737</v>
      </c>
      <c r="W3">
        <v>32.170999999999999</v>
      </c>
      <c r="X3">
        <v>98.868250000000003</v>
      </c>
      <c r="Y3">
        <v>0</v>
      </c>
      <c r="Z3">
        <v>6.5208000000000004</v>
      </c>
      <c r="AA3">
        <v>0</v>
      </c>
      <c r="AB3">
        <v>32.333219</v>
      </c>
      <c r="AC3">
        <v>34.831252999999997</v>
      </c>
      <c r="AD3">
        <v>0</v>
      </c>
      <c r="AE3">
        <v>59.175403000000003</v>
      </c>
      <c r="AF3">
        <v>29.396733999999999</v>
      </c>
      <c r="AG3">
        <v>49.637625999999997</v>
      </c>
      <c r="AH3">
        <v>179.96245400000001</v>
      </c>
      <c r="AI3">
        <v>0</v>
      </c>
      <c r="AJ3">
        <v>0</v>
      </c>
      <c r="AK3">
        <v>67.990881999999999</v>
      </c>
      <c r="AL3">
        <v>83.664000000000001</v>
      </c>
      <c r="AM3">
        <v>0</v>
      </c>
      <c r="AN3">
        <v>1.212818</v>
      </c>
      <c r="AO3">
        <v>9.9960000000000004</v>
      </c>
      <c r="AP3">
        <v>3.7149000000000001</v>
      </c>
      <c r="AQ3">
        <v>64.701223999999996</v>
      </c>
      <c r="AR3">
        <v>36.432000000000002</v>
      </c>
      <c r="AS3">
        <v>37.890520000000002</v>
      </c>
      <c r="AT3">
        <v>14.999993</v>
      </c>
      <c r="AU3">
        <v>0</v>
      </c>
      <c r="AV3">
        <v>52.136844000000004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2958.4002879999994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61.528109999999998</v>
      </c>
      <c r="H4">
        <v>0</v>
      </c>
      <c r="I4">
        <v>0</v>
      </c>
      <c r="J4">
        <v>81.470759999999999</v>
      </c>
      <c r="K4">
        <v>548.71594800000003</v>
      </c>
      <c r="L4">
        <v>389.94378499999999</v>
      </c>
      <c r="M4">
        <v>97.055942999999999</v>
      </c>
      <c r="N4">
        <v>124.384996</v>
      </c>
      <c r="O4">
        <v>130.58071699999999</v>
      </c>
      <c r="P4">
        <v>148.982313</v>
      </c>
      <c r="Q4">
        <v>10.953965</v>
      </c>
      <c r="R4">
        <v>44.306624999999997</v>
      </c>
      <c r="S4">
        <v>27.63898</v>
      </c>
      <c r="T4">
        <v>3.0945860000000001</v>
      </c>
      <c r="U4">
        <v>348.97500000000002</v>
      </c>
      <c r="V4">
        <v>14.300737</v>
      </c>
      <c r="W4">
        <v>32.170999999999999</v>
      </c>
      <c r="X4">
        <v>98.868250000000003</v>
      </c>
      <c r="Y4">
        <v>0</v>
      </c>
      <c r="Z4">
        <v>6.5208000000000004</v>
      </c>
      <c r="AA4">
        <v>0</v>
      </c>
      <c r="AB4">
        <v>48.499828999999998</v>
      </c>
      <c r="AC4">
        <v>34.831252999999997</v>
      </c>
      <c r="AD4">
        <v>0</v>
      </c>
      <c r="AE4">
        <v>59.175403000000003</v>
      </c>
      <c r="AF4">
        <v>29.396733999999999</v>
      </c>
      <c r="AG4">
        <v>49.637625999999997</v>
      </c>
      <c r="AH4">
        <v>179.96245400000001</v>
      </c>
      <c r="AI4">
        <v>0</v>
      </c>
      <c r="AJ4">
        <v>0</v>
      </c>
      <c r="AK4">
        <v>67.990881999999999</v>
      </c>
      <c r="AL4">
        <v>83.664000000000001</v>
      </c>
      <c r="AM4">
        <v>0</v>
      </c>
      <c r="AN4">
        <v>1.212818</v>
      </c>
      <c r="AO4">
        <v>9.9960000000000004</v>
      </c>
      <c r="AP4">
        <v>3.7149000000000001</v>
      </c>
      <c r="AQ4">
        <v>64.701223999999996</v>
      </c>
      <c r="AR4">
        <v>36.432000000000002</v>
      </c>
      <c r="AS4">
        <v>37.890520000000002</v>
      </c>
      <c r="AT4">
        <v>14.999993</v>
      </c>
      <c r="AU4">
        <v>0</v>
      </c>
      <c r="AV4">
        <v>52.136844000000004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2974.5668979999991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61.528109999999998</v>
      </c>
      <c r="H5">
        <v>0</v>
      </c>
      <c r="I5">
        <v>0</v>
      </c>
      <c r="J5">
        <v>81.470759999999999</v>
      </c>
      <c r="K5">
        <v>548.71594800000003</v>
      </c>
      <c r="L5">
        <v>389.94378499999999</v>
      </c>
      <c r="M5">
        <v>97.055942999999999</v>
      </c>
      <c r="N5">
        <v>124.384996</v>
      </c>
      <c r="O5">
        <v>130.58071699999999</v>
      </c>
      <c r="P5">
        <v>147.37169299999999</v>
      </c>
      <c r="Q5">
        <v>10.953965</v>
      </c>
      <c r="R5">
        <v>44.306624999999997</v>
      </c>
      <c r="S5">
        <v>27.63898</v>
      </c>
      <c r="T5">
        <v>3.0945860000000001</v>
      </c>
      <c r="U5">
        <v>348.97500000000002</v>
      </c>
      <c r="V5">
        <v>14.300737</v>
      </c>
      <c r="W5">
        <v>32.170999999999999</v>
      </c>
      <c r="X5">
        <v>98.868250000000003</v>
      </c>
      <c r="Y5">
        <v>0</v>
      </c>
      <c r="Z5">
        <v>6.5208000000000004</v>
      </c>
      <c r="AA5">
        <v>0</v>
      </c>
      <c r="AB5">
        <v>48.499828999999998</v>
      </c>
      <c r="AC5">
        <v>34.831252999999997</v>
      </c>
      <c r="AD5">
        <v>0</v>
      </c>
      <c r="AE5">
        <v>59.175403000000003</v>
      </c>
      <c r="AF5">
        <v>29.396733999999999</v>
      </c>
      <c r="AG5">
        <v>49.637625999999997</v>
      </c>
      <c r="AH5">
        <v>179.96245400000001</v>
      </c>
      <c r="AI5">
        <v>0</v>
      </c>
      <c r="AJ5">
        <v>0</v>
      </c>
      <c r="AK5">
        <v>67.990881999999999</v>
      </c>
      <c r="AL5">
        <v>83.664000000000001</v>
      </c>
      <c r="AM5">
        <v>0</v>
      </c>
      <c r="AN5">
        <v>1.212818</v>
      </c>
      <c r="AO5">
        <v>10.143000000000001</v>
      </c>
      <c r="AP5">
        <v>5.6364000000000001</v>
      </c>
      <c r="AQ5">
        <v>64.701223999999996</v>
      </c>
      <c r="AR5">
        <v>36.432000000000002</v>
      </c>
      <c r="AS5">
        <v>37.890520000000002</v>
      </c>
      <c r="AT5">
        <v>14.999993</v>
      </c>
      <c r="AU5">
        <v>0</v>
      </c>
      <c r="AV5">
        <v>52.136844000000004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2975.0247779999991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61.528109999999998</v>
      </c>
      <c r="H6">
        <v>0</v>
      </c>
      <c r="I6">
        <v>0</v>
      </c>
      <c r="J6">
        <v>81.470759999999999</v>
      </c>
      <c r="K6">
        <v>548.71594800000003</v>
      </c>
      <c r="L6">
        <v>389.94378499999999</v>
      </c>
      <c r="M6">
        <v>97.055942999999999</v>
      </c>
      <c r="N6">
        <v>124.384996</v>
      </c>
      <c r="O6">
        <v>130.58071699999999</v>
      </c>
      <c r="P6">
        <v>147.37169299999999</v>
      </c>
      <c r="Q6">
        <v>10.953965</v>
      </c>
      <c r="R6">
        <v>44.306624999999997</v>
      </c>
      <c r="S6">
        <v>27.63898</v>
      </c>
      <c r="T6">
        <v>3.0945860000000001</v>
      </c>
      <c r="U6">
        <v>348.97500000000002</v>
      </c>
      <c r="V6">
        <v>14.300737</v>
      </c>
      <c r="W6">
        <v>32.170999999999999</v>
      </c>
      <c r="X6">
        <v>98.868250000000003</v>
      </c>
      <c r="Y6">
        <v>0</v>
      </c>
      <c r="Z6">
        <v>6.5208000000000004</v>
      </c>
      <c r="AA6">
        <v>0</v>
      </c>
      <c r="AB6">
        <v>48.499828999999998</v>
      </c>
      <c r="AC6">
        <v>34.831252999999997</v>
      </c>
      <c r="AD6">
        <v>0</v>
      </c>
      <c r="AE6">
        <v>59.175403000000003</v>
      </c>
      <c r="AF6">
        <v>29.396733999999999</v>
      </c>
      <c r="AG6">
        <v>49.637625999999997</v>
      </c>
      <c r="AH6">
        <v>179.96245400000001</v>
      </c>
      <c r="AI6">
        <v>0</v>
      </c>
      <c r="AJ6">
        <v>0</v>
      </c>
      <c r="AK6">
        <v>67.990881999999999</v>
      </c>
      <c r="AL6">
        <v>83.664000000000001</v>
      </c>
      <c r="AM6">
        <v>0</v>
      </c>
      <c r="AN6">
        <v>1.212818</v>
      </c>
      <c r="AO6">
        <v>10.143000000000001</v>
      </c>
      <c r="AP6">
        <v>10.888500000000001</v>
      </c>
      <c r="AQ6">
        <v>64.701223999999996</v>
      </c>
      <c r="AR6">
        <v>36.432000000000002</v>
      </c>
      <c r="AS6">
        <v>37.890520000000002</v>
      </c>
      <c r="AT6">
        <v>14.999993</v>
      </c>
      <c r="AU6">
        <v>0</v>
      </c>
      <c r="AV6">
        <v>52.136844000000004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2980.2768779999992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62.196893000000003</v>
      </c>
      <c r="H7">
        <v>0</v>
      </c>
      <c r="I7">
        <v>0</v>
      </c>
      <c r="J7">
        <v>81.470759999999999</v>
      </c>
      <c r="K7">
        <v>548.71594800000003</v>
      </c>
      <c r="L7">
        <v>389.94378499999999</v>
      </c>
      <c r="M7">
        <v>97.055942999999999</v>
      </c>
      <c r="N7">
        <v>124.384996</v>
      </c>
      <c r="O7">
        <v>130.58071699999999</v>
      </c>
      <c r="P7">
        <v>147.37169299999999</v>
      </c>
      <c r="Q7">
        <v>10.953965</v>
      </c>
      <c r="R7">
        <v>44.306624999999997</v>
      </c>
      <c r="S7">
        <v>27.63898</v>
      </c>
      <c r="T7">
        <v>3.0945860000000001</v>
      </c>
      <c r="U7">
        <v>348.97500000000002</v>
      </c>
      <c r="V7">
        <v>14.300737</v>
      </c>
      <c r="W7">
        <v>32.170999999999999</v>
      </c>
      <c r="X7">
        <v>98.868250000000003</v>
      </c>
      <c r="Y7">
        <v>0</v>
      </c>
      <c r="Z7">
        <v>6.5208000000000004</v>
      </c>
      <c r="AA7">
        <v>0</v>
      </c>
      <c r="AB7">
        <v>48.499828999999998</v>
      </c>
      <c r="AC7">
        <v>34.831252999999997</v>
      </c>
      <c r="AD7">
        <v>0</v>
      </c>
      <c r="AE7">
        <v>59.175403000000003</v>
      </c>
      <c r="AF7">
        <v>29.396733999999999</v>
      </c>
      <c r="AG7">
        <v>49.637625999999997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0</v>
      </c>
      <c r="AN7">
        <v>1.212818</v>
      </c>
      <c r="AO7">
        <v>10.143000000000001</v>
      </c>
      <c r="AP7">
        <v>10.888500000000001</v>
      </c>
      <c r="AQ7">
        <v>64.701223999999996</v>
      </c>
      <c r="AR7">
        <v>36.432000000000002</v>
      </c>
      <c r="AS7">
        <v>37.890520000000002</v>
      </c>
      <c r="AT7">
        <v>14.999993</v>
      </c>
      <c r="AU7">
        <v>0</v>
      </c>
      <c r="AV7">
        <v>52.136844000000004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2980.9456609999993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62.196893000000003</v>
      </c>
      <c r="H8">
        <v>0</v>
      </c>
      <c r="I8">
        <v>0</v>
      </c>
      <c r="J8">
        <v>82.828605999999994</v>
      </c>
      <c r="K8">
        <v>548.71594800000003</v>
      </c>
      <c r="L8">
        <v>422.44378499999999</v>
      </c>
      <c r="M8">
        <v>97.055942999999999</v>
      </c>
      <c r="N8">
        <v>124.384996</v>
      </c>
      <c r="O8">
        <v>130.58071699999999</v>
      </c>
      <c r="P8">
        <v>147.37169299999999</v>
      </c>
      <c r="Q8">
        <v>10.953965</v>
      </c>
      <c r="R8">
        <v>44.306624999999997</v>
      </c>
      <c r="S8">
        <v>27.63898</v>
      </c>
      <c r="T8">
        <v>3.0945860000000001</v>
      </c>
      <c r="U8">
        <v>348.97500000000002</v>
      </c>
      <c r="V8">
        <v>14.300737</v>
      </c>
      <c r="W8">
        <v>32.170999999999999</v>
      </c>
      <c r="X8">
        <v>98.868250000000003</v>
      </c>
      <c r="Y8">
        <v>0</v>
      </c>
      <c r="Z8">
        <v>6.5208000000000004</v>
      </c>
      <c r="AA8">
        <v>0</v>
      </c>
      <c r="AB8">
        <v>48.499828999999998</v>
      </c>
      <c r="AC8">
        <v>34.831252999999997</v>
      </c>
      <c r="AD8">
        <v>0</v>
      </c>
      <c r="AE8">
        <v>59.175403000000003</v>
      </c>
      <c r="AF8">
        <v>29.396733999999999</v>
      </c>
      <c r="AG8">
        <v>49.637625999999997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0</v>
      </c>
      <c r="AN8">
        <v>1.212818</v>
      </c>
      <c r="AO8">
        <v>10.143000000000001</v>
      </c>
      <c r="AP8">
        <v>10.888500000000001</v>
      </c>
      <c r="AQ8">
        <v>64.701223999999996</v>
      </c>
      <c r="AR8">
        <v>36.432000000000002</v>
      </c>
      <c r="AS8">
        <v>37.890520000000002</v>
      </c>
      <c r="AT8">
        <v>14.999993</v>
      </c>
      <c r="AU8">
        <v>0</v>
      </c>
      <c r="AV8">
        <v>52.136844000000004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3014.8035069999992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62.196893000000003</v>
      </c>
      <c r="H9">
        <v>0</v>
      </c>
      <c r="I9">
        <v>0</v>
      </c>
      <c r="J9">
        <v>82.828605999999994</v>
      </c>
      <c r="K9">
        <v>548.71594800000003</v>
      </c>
      <c r="L9">
        <v>422.44378499999999</v>
      </c>
      <c r="M9">
        <v>97.055942999999999</v>
      </c>
      <c r="N9">
        <v>124.384996</v>
      </c>
      <c r="O9">
        <v>130.58071699999999</v>
      </c>
      <c r="P9">
        <v>147.37169299999999</v>
      </c>
      <c r="Q9">
        <v>10.953965</v>
      </c>
      <c r="R9">
        <v>44.306624999999997</v>
      </c>
      <c r="S9">
        <v>27.63898</v>
      </c>
      <c r="T9">
        <v>3.0945860000000001</v>
      </c>
      <c r="U9">
        <v>348.97500000000002</v>
      </c>
      <c r="V9">
        <v>14.300737</v>
      </c>
      <c r="W9">
        <v>32.170999999999999</v>
      </c>
      <c r="X9">
        <v>98.868250000000003</v>
      </c>
      <c r="Y9">
        <v>0</v>
      </c>
      <c r="Z9">
        <v>6.5208000000000004</v>
      </c>
      <c r="AA9">
        <v>0</v>
      </c>
      <c r="AB9">
        <v>48.499828999999998</v>
      </c>
      <c r="AC9">
        <v>34.831252999999997</v>
      </c>
      <c r="AD9">
        <v>0</v>
      </c>
      <c r="AE9">
        <v>59.175403000000003</v>
      </c>
      <c r="AF9">
        <v>29.396733999999999</v>
      </c>
      <c r="AG9">
        <v>49.637625999999997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0</v>
      </c>
      <c r="AN9">
        <v>1.212818</v>
      </c>
      <c r="AO9">
        <v>10.143000000000001</v>
      </c>
      <c r="AP9">
        <v>10.888500000000001</v>
      </c>
      <c r="AQ9">
        <v>64.701223999999996</v>
      </c>
      <c r="AR9">
        <v>36.432000000000002</v>
      </c>
      <c r="AS9">
        <v>37.890520000000002</v>
      </c>
      <c r="AT9">
        <v>14.999976999999999</v>
      </c>
      <c r="AU9">
        <v>0</v>
      </c>
      <c r="AV9">
        <v>52.136844000000004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3014.8034909999992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62.196893000000003</v>
      </c>
      <c r="H10">
        <v>0</v>
      </c>
      <c r="I10">
        <v>0</v>
      </c>
      <c r="J10">
        <v>82.828605999999994</v>
      </c>
      <c r="K10">
        <v>548.71594800000003</v>
      </c>
      <c r="L10">
        <v>422.44378499999999</v>
      </c>
      <c r="M10">
        <v>97.055942999999999</v>
      </c>
      <c r="N10">
        <v>124.384996</v>
      </c>
      <c r="O10">
        <v>130.58071699999999</v>
      </c>
      <c r="P10">
        <v>147.37169299999999</v>
      </c>
      <c r="Q10">
        <v>10.953965</v>
      </c>
      <c r="R10">
        <v>44.306624999999997</v>
      </c>
      <c r="S10">
        <v>27.63898</v>
      </c>
      <c r="T10">
        <v>3.0945860000000001</v>
      </c>
      <c r="U10">
        <v>348.97500000000002</v>
      </c>
      <c r="V10">
        <v>14.300737</v>
      </c>
      <c r="W10">
        <v>32.170999999999999</v>
      </c>
      <c r="X10">
        <v>98.868250000000003</v>
      </c>
      <c r="Y10">
        <v>0</v>
      </c>
      <c r="Z10">
        <v>6.5208000000000004</v>
      </c>
      <c r="AA10">
        <v>0</v>
      </c>
      <c r="AB10">
        <v>48.499828999999998</v>
      </c>
      <c r="AC10">
        <v>34.831252999999997</v>
      </c>
      <c r="AD10">
        <v>0</v>
      </c>
      <c r="AE10">
        <v>59.175403000000003</v>
      </c>
      <c r="AF10">
        <v>29.396733999999999</v>
      </c>
      <c r="AG10">
        <v>49.637625999999997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1.212818</v>
      </c>
      <c r="AO10">
        <v>10.143000000000001</v>
      </c>
      <c r="AP10">
        <v>10.888500000000001</v>
      </c>
      <c r="AQ10">
        <v>64.701223999999996</v>
      </c>
      <c r="AR10">
        <v>36.432000000000002</v>
      </c>
      <c r="AS10">
        <v>37.890520000000002</v>
      </c>
      <c r="AT10">
        <v>14.999976999999999</v>
      </c>
      <c r="AU10">
        <v>0</v>
      </c>
      <c r="AV10">
        <v>52.136844000000004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3014.8034909999992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62.196893000000003</v>
      </c>
      <c r="H11">
        <v>0</v>
      </c>
      <c r="I11">
        <v>0</v>
      </c>
      <c r="J11">
        <v>82.828605999999994</v>
      </c>
      <c r="K11">
        <v>548.71594800000003</v>
      </c>
      <c r="L11">
        <v>422.44378499999999</v>
      </c>
      <c r="M11">
        <v>97.055942999999999</v>
      </c>
      <c r="N11">
        <v>124.384996</v>
      </c>
      <c r="O11">
        <v>130.58071699999999</v>
      </c>
      <c r="P11">
        <v>147.37169299999999</v>
      </c>
      <c r="Q11">
        <v>10.953965</v>
      </c>
      <c r="R11">
        <v>44.306624999999997</v>
      </c>
      <c r="S11">
        <v>27.63898</v>
      </c>
      <c r="T11">
        <v>3.0945860000000001</v>
      </c>
      <c r="U11">
        <v>348.97500000000002</v>
      </c>
      <c r="V11">
        <v>14.300737</v>
      </c>
      <c r="W11">
        <v>32.170999999999999</v>
      </c>
      <c r="X11">
        <v>98.868250000000003</v>
      </c>
      <c r="Y11">
        <v>0</v>
      </c>
      <c r="Z11">
        <v>6.5208000000000004</v>
      </c>
      <c r="AA11">
        <v>0</v>
      </c>
      <c r="AB11">
        <v>48.499828999999998</v>
      </c>
      <c r="AC11">
        <v>34.831252999999997</v>
      </c>
      <c r="AD11">
        <v>0</v>
      </c>
      <c r="AE11">
        <v>59.175403000000003</v>
      </c>
      <c r="AF11">
        <v>29.396733999999999</v>
      </c>
      <c r="AG11">
        <v>49.637625999999997</v>
      </c>
      <c r="AH11">
        <v>179.96245400000001</v>
      </c>
      <c r="AI11">
        <v>3.8143669999999998</v>
      </c>
      <c r="AJ11">
        <v>0</v>
      </c>
      <c r="AK11">
        <v>67.990881999999999</v>
      </c>
      <c r="AL11">
        <v>83.664000000000001</v>
      </c>
      <c r="AM11">
        <v>0</v>
      </c>
      <c r="AN11">
        <v>1.212818</v>
      </c>
      <c r="AO11">
        <v>10.143000000000001</v>
      </c>
      <c r="AP11">
        <v>10.888500000000001</v>
      </c>
      <c r="AQ11">
        <v>64.701223999999996</v>
      </c>
      <c r="AR11">
        <v>36.432000000000002</v>
      </c>
      <c r="AS11">
        <v>37.890520000000002</v>
      </c>
      <c r="AT11">
        <v>14.999976999999999</v>
      </c>
      <c r="AU11">
        <v>0</v>
      </c>
      <c r="AV11">
        <v>52.788555000000002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3019.2695689999991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62.196893000000003</v>
      </c>
      <c r="H12">
        <v>0</v>
      </c>
      <c r="I12">
        <v>0</v>
      </c>
      <c r="J12">
        <v>82.828605999999994</v>
      </c>
      <c r="K12">
        <v>548.71594800000003</v>
      </c>
      <c r="L12">
        <v>422.44378499999999</v>
      </c>
      <c r="M12">
        <v>97.055942999999999</v>
      </c>
      <c r="N12">
        <v>124.384996</v>
      </c>
      <c r="O12">
        <v>130.58071699999999</v>
      </c>
      <c r="P12">
        <v>147.37169299999999</v>
      </c>
      <c r="Q12">
        <v>10.953965</v>
      </c>
      <c r="R12">
        <v>44.306624999999997</v>
      </c>
      <c r="S12">
        <v>27.63898</v>
      </c>
      <c r="T12">
        <v>3.0945860000000001</v>
      </c>
      <c r="U12">
        <v>348.97500000000002</v>
      </c>
      <c r="V12">
        <v>14.300737</v>
      </c>
      <c r="W12">
        <v>32.170999999999999</v>
      </c>
      <c r="X12">
        <v>98.868250000000003</v>
      </c>
      <c r="Y12">
        <v>0</v>
      </c>
      <c r="Z12">
        <v>6.5208000000000004</v>
      </c>
      <c r="AA12">
        <v>0</v>
      </c>
      <c r="AB12">
        <v>48.499828999999998</v>
      </c>
      <c r="AC12">
        <v>34.831252999999997</v>
      </c>
      <c r="AD12">
        <v>0</v>
      </c>
      <c r="AE12">
        <v>59.175403000000003</v>
      </c>
      <c r="AF12">
        <v>29.396733999999999</v>
      </c>
      <c r="AG12">
        <v>49.637625999999997</v>
      </c>
      <c r="AH12">
        <v>179.96245400000001</v>
      </c>
      <c r="AI12">
        <v>4.2720919999999998</v>
      </c>
      <c r="AJ12">
        <v>0</v>
      </c>
      <c r="AK12">
        <v>67.990881999999999</v>
      </c>
      <c r="AL12">
        <v>83.664000000000001</v>
      </c>
      <c r="AM12">
        <v>0</v>
      </c>
      <c r="AN12">
        <v>1.212818</v>
      </c>
      <c r="AO12">
        <v>10.143000000000001</v>
      </c>
      <c r="AP12">
        <v>10.888500000000001</v>
      </c>
      <c r="AQ12">
        <v>64.701223999999996</v>
      </c>
      <c r="AR12">
        <v>36.432000000000002</v>
      </c>
      <c r="AS12">
        <v>37.890520000000002</v>
      </c>
      <c r="AT12">
        <v>14.999976999999999</v>
      </c>
      <c r="AU12">
        <v>0</v>
      </c>
      <c r="AV12">
        <v>52.788555000000002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3019.7272939999993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62.196893000000003</v>
      </c>
      <c r="H13">
        <v>0</v>
      </c>
      <c r="I13">
        <v>0</v>
      </c>
      <c r="J13">
        <v>82.828605999999994</v>
      </c>
      <c r="K13">
        <v>548.71594800000003</v>
      </c>
      <c r="L13">
        <v>422.44378499999999</v>
      </c>
      <c r="M13">
        <v>97.055942999999999</v>
      </c>
      <c r="N13">
        <v>124.384996</v>
      </c>
      <c r="O13">
        <v>130.58071699999999</v>
      </c>
      <c r="P13">
        <v>147.37169299999999</v>
      </c>
      <c r="Q13">
        <v>10.953965</v>
      </c>
      <c r="R13">
        <v>44.906624999999998</v>
      </c>
      <c r="S13">
        <v>27.63898</v>
      </c>
      <c r="T13">
        <v>3.0945860000000001</v>
      </c>
      <c r="U13">
        <v>348.97500000000002</v>
      </c>
      <c r="V13">
        <v>14.300737</v>
      </c>
      <c r="W13">
        <v>32.170999999999999</v>
      </c>
      <c r="X13">
        <v>98.868250000000003</v>
      </c>
      <c r="Y13">
        <v>0</v>
      </c>
      <c r="Z13">
        <v>6.5208000000000004</v>
      </c>
      <c r="AA13">
        <v>0</v>
      </c>
      <c r="AB13">
        <v>48.499828999999998</v>
      </c>
      <c r="AC13">
        <v>34.831252999999997</v>
      </c>
      <c r="AD13">
        <v>0</v>
      </c>
      <c r="AE13">
        <v>59.175403000000003</v>
      </c>
      <c r="AF13">
        <v>29.396733999999999</v>
      </c>
      <c r="AG13">
        <v>49.637625999999997</v>
      </c>
      <c r="AH13">
        <v>179.96245400000001</v>
      </c>
      <c r="AI13">
        <v>4.2720919999999998</v>
      </c>
      <c r="AJ13">
        <v>0</v>
      </c>
      <c r="AK13">
        <v>67.990881999999999</v>
      </c>
      <c r="AL13">
        <v>83.664000000000001</v>
      </c>
      <c r="AM13">
        <v>0</v>
      </c>
      <c r="AN13">
        <v>1.212818</v>
      </c>
      <c r="AO13">
        <v>10.584</v>
      </c>
      <c r="AP13">
        <v>10.888500000000001</v>
      </c>
      <c r="AQ13">
        <v>64.701223999999996</v>
      </c>
      <c r="AR13">
        <v>36.432000000000002</v>
      </c>
      <c r="AS13">
        <v>37.890520000000002</v>
      </c>
      <c r="AT13">
        <v>14.999976999999999</v>
      </c>
      <c r="AU13">
        <v>0</v>
      </c>
      <c r="AV13">
        <v>52.788555000000002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3020.7682939999995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62.196893000000003</v>
      </c>
      <c r="H14">
        <v>0</v>
      </c>
      <c r="I14">
        <v>0</v>
      </c>
      <c r="J14">
        <v>82.828605999999994</v>
      </c>
      <c r="K14">
        <v>548.71594800000003</v>
      </c>
      <c r="L14">
        <v>422.44378499999999</v>
      </c>
      <c r="M14">
        <v>97.055942999999999</v>
      </c>
      <c r="N14">
        <v>124.384996</v>
      </c>
      <c r="O14">
        <v>130.58071699999999</v>
      </c>
      <c r="P14">
        <v>147.37169299999999</v>
      </c>
      <c r="Q14">
        <v>10.953965</v>
      </c>
      <c r="R14">
        <v>44.906624999999998</v>
      </c>
      <c r="S14">
        <v>27.63898</v>
      </c>
      <c r="T14">
        <v>3.0945860000000001</v>
      </c>
      <c r="U14">
        <v>348.97500000000002</v>
      </c>
      <c r="V14">
        <v>14.300737</v>
      </c>
      <c r="W14">
        <v>32.170999999999999</v>
      </c>
      <c r="X14">
        <v>98.868250000000003</v>
      </c>
      <c r="Y14">
        <v>0</v>
      </c>
      <c r="Z14">
        <v>6.5208000000000004</v>
      </c>
      <c r="AA14">
        <v>0</v>
      </c>
      <c r="AB14">
        <v>48.499828999999998</v>
      </c>
      <c r="AC14">
        <v>34.831252999999997</v>
      </c>
      <c r="AD14">
        <v>0</v>
      </c>
      <c r="AE14">
        <v>59.175403000000003</v>
      </c>
      <c r="AF14">
        <v>29.396733999999999</v>
      </c>
      <c r="AG14">
        <v>49.637625999999997</v>
      </c>
      <c r="AH14">
        <v>179.96245400000001</v>
      </c>
      <c r="AI14">
        <v>4.2720919999999998</v>
      </c>
      <c r="AJ14">
        <v>0</v>
      </c>
      <c r="AK14">
        <v>67.990881999999999</v>
      </c>
      <c r="AL14">
        <v>83.664000000000001</v>
      </c>
      <c r="AM14">
        <v>0</v>
      </c>
      <c r="AN14">
        <v>1.212818</v>
      </c>
      <c r="AO14">
        <v>10.584</v>
      </c>
      <c r="AP14">
        <v>10.888500000000001</v>
      </c>
      <c r="AQ14">
        <v>64.701223999999996</v>
      </c>
      <c r="AR14">
        <v>36.432000000000002</v>
      </c>
      <c r="AS14">
        <v>37.890520000000002</v>
      </c>
      <c r="AT14">
        <v>14.999976999999999</v>
      </c>
      <c r="AU14">
        <v>0</v>
      </c>
      <c r="AV14">
        <v>52.788555000000002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3020.7682939999995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62.196893000000003</v>
      </c>
      <c r="H15">
        <v>0</v>
      </c>
      <c r="I15">
        <v>0</v>
      </c>
      <c r="J15">
        <v>82.828605999999994</v>
      </c>
      <c r="K15">
        <v>548.71594800000003</v>
      </c>
      <c r="L15">
        <v>422.44378499999999</v>
      </c>
      <c r="M15">
        <v>97.055942999999999</v>
      </c>
      <c r="N15">
        <v>124.384996</v>
      </c>
      <c r="O15">
        <v>130.58071699999999</v>
      </c>
      <c r="P15">
        <v>147.37169299999999</v>
      </c>
      <c r="Q15">
        <v>10.953965</v>
      </c>
      <c r="R15">
        <v>44.906624999999998</v>
      </c>
      <c r="S15">
        <v>27.63898</v>
      </c>
      <c r="T15">
        <v>3.0945860000000001</v>
      </c>
      <c r="U15">
        <v>348.97500000000002</v>
      </c>
      <c r="V15">
        <v>14.300737</v>
      </c>
      <c r="W15">
        <v>32.170999999999999</v>
      </c>
      <c r="X15">
        <v>98.868250000000003</v>
      </c>
      <c r="Y15">
        <v>0</v>
      </c>
      <c r="Z15">
        <v>6.5208000000000004</v>
      </c>
      <c r="AA15">
        <v>0</v>
      </c>
      <c r="AB15">
        <v>48.499828999999998</v>
      </c>
      <c r="AC15">
        <v>34.831252999999997</v>
      </c>
      <c r="AD15">
        <v>0</v>
      </c>
      <c r="AE15">
        <v>59.175403000000003</v>
      </c>
      <c r="AF15">
        <v>29.396733999999999</v>
      </c>
      <c r="AG15">
        <v>49.637625999999997</v>
      </c>
      <c r="AH15">
        <v>179.96245400000001</v>
      </c>
      <c r="AI15">
        <v>4.2720919999999998</v>
      </c>
      <c r="AJ15">
        <v>0</v>
      </c>
      <c r="AK15">
        <v>67.990881999999999</v>
      </c>
      <c r="AL15">
        <v>79.596999999999994</v>
      </c>
      <c r="AM15">
        <v>0</v>
      </c>
      <c r="AN15">
        <v>1.212818</v>
      </c>
      <c r="AO15">
        <v>10.584</v>
      </c>
      <c r="AP15">
        <v>10.888500000000001</v>
      </c>
      <c r="AQ15">
        <v>64.701223999999996</v>
      </c>
      <c r="AR15">
        <v>36.432000000000002</v>
      </c>
      <c r="AS15">
        <v>37.890520000000002</v>
      </c>
      <c r="AT15">
        <v>14.999976999999999</v>
      </c>
      <c r="AU15">
        <v>0</v>
      </c>
      <c r="AV15">
        <v>52.788555000000002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3016.7012939999995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62.196893000000003</v>
      </c>
      <c r="H16">
        <v>0</v>
      </c>
      <c r="I16">
        <v>0</v>
      </c>
      <c r="J16">
        <v>82.828605999999994</v>
      </c>
      <c r="K16">
        <v>548.71594800000003</v>
      </c>
      <c r="L16">
        <v>422.44378499999999</v>
      </c>
      <c r="M16">
        <v>97.055942999999999</v>
      </c>
      <c r="N16">
        <v>124.384996</v>
      </c>
      <c r="O16">
        <v>130.58071699999999</v>
      </c>
      <c r="P16">
        <v>147.37169299999999</v>
      </c>
      <c r="Q16">
        <v>10.953965</v>
      </c>
      <c r="R16">
        <v>44.906624999999998</v>
      </c>
      <c r="S16">
        <v>27.63898</v>
      </c>
      <c r="T16">
        <v>3.0945860000000001</v>
      </c>
      <c r="U16">
        <v>348.97500000000002</v>
      </c>
      <c r="V16">
        <v>14.300737</v>
      </c>
      <c r="W16">
        <v>32.170999999999999</v>
      </c>
      <c r="X16">
        <v>98.868250000000003</v>
      </c>
      <c r="Y16">
        <v>0</v>
      </c>
      <c r="Z16">
        <v>6.5208000000000004</v>
      </c>
      <c r="AA16">
        <v>0</v>
      </c>
      <c r="AB16">
        <v>48.499828999999998</v>
      </c>
      <c r="AC16">
        <v>34.831252999999997</v>
      </c>
      <c r="AD16">
        <v>0</v>
      </c>
      <c r="AE16">
        <v>59.175403000000003</v>
      </c>
      <c r="AF16">
        <v>29.396733999999999</v>
      </c>
      <c r="AG16">
        <v>49.637625999999997</v>
      </c>
      <c r="AH16">
        <v>179.96245400000001</v>
      </c>
      <c r="AI16">
        <v>4.2720919999999998</v>
      </c>
      <c r="AJ16">
        <v>0</v>
      </c>
      <c r="AK16">
        <v>67.990881999999999</v>
      </c>
      <c r="AL16">
        <v>79.596999999999994</v>
      </c>
      <c r="AM16">
        <v>0</v>
      </c>
      <c r="AN16">
        <v>1.212818</v>
      </c>
      <c r="AO16">
        <v>10.584</v>
      </c>
      <c r="AP16">
        <v>10.888500000000001</v>
      </c>
      <c r="AQ16">
        <v>64.701223999999996</v>
      </c>
      <c r="AR16">
        <v>36.432000000000002</v>
      </c>
      <c r="AS16">
        <v>37.890520000000002</v>
      </c>
      <c r="AT16">
        <v>14.999976999999999</v>
      </c>
      <c r="AU16">
        <v>0</v>
      </c>
      <c r="AV16">
        <v>52.788555000000002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3016.7012939999995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62.196893000000003</v>
      </c>
      <c r="H17">
        <v>0</v>
      </c>
      <c r="I17">
        <v>0</v>
      </c>
      <c r="J17">
        <v>82.828605999999994</v>
      </c>
      <c r="K17">
        <v>548.71594800000003</v>
      </c>
      <c r="L17">
        <v>422.44378499999999</v>
      </c>
      <c r="M17">
        <v>97.055942999999999</v>
      </c>
      <c r="N17">
        <v>124.384996</v>
      </c>
      <c r="O17">
        <v>130.58071699999999</v>
      </c>
      <c r="P17">
        <v>147.37169299999999</v>
      </c>
      <c r="Q17">
        <v>10.953965</v>
      </c>
      <c r="R17">
        <v>44.906624999999998</v>
      </c>
      <c r="S17">
        <v>27.63898</v>
      </c>
      <c r="T17">
        <v>3.0945860000000001</v>
      </c>
      <c r="U17">
        <v>348.97500000000002</v>
      </c>
      <c r="V17">
        <v>14.300737</v>
      </c>
      <c r="W17">
        <v>32.170999999999999</v>
      </c>
      <c r="X17">
        <v>98.868250000000003</v>
      </c>
      <c r="Y17">
        <v>0</v>
      </c>
      <c r="Z17">
        <v>6.5208000000000004</v>
      </c>
      <c r="AA17">
        <v>0</v>
      </c>
      <c r="AB17">
        <v>48.499828999999998</v>
      </c>
      <c r="AC17">
        <v>34.831252999999997</v>
      </c>
      <c r="AD17">
        <v>0</v>
      </c>
      <c r="AE17">
        <v>59.175403000000003</v>
      </c>
      <c r="AF17">
        <v>29.396733999999999</v>
      </c>
      <c r="AG17">
        <v>49.637625999999997</v>
      </c>
      <c r="AH17">
        <v>179.96245400000001</v>
      </c>
      <c r="AI17">
        <v>4.2720919999999998</v>
      </c>
      <c r="AJ17">
        <v>0</v>
      </c>
      <c r="AK17">
        <v>67.990881999999999</v>
      </c>
      <c r="AL17">
        <v>79.596999999999994</v>
      </c>
      <c r="AM17">
        <v>0</v>
      </c>
      <c r="AN17">
        <v>1.212818</v>
      </c>
      <c r="AO17">
        <v>10.731</v>
      </c>
      <c r="AP17">
        <v>10.888500000000001</v>
      </c>
      <c r="AQ17">
        <v>64.701223999999996</v>
      </c>
      <c r="AR17">
        <v>36.432000000000002</v>
      </c>
      <c r="AS17">
        <v>37.890520000000002</v>
      </c>
      <c r="AT17">
        <v>14.999976999999999</v>
      </c>
      <c r="AU17">
        <v>0</v>
      </c>
      <c r="AV17">
        <v>52.788555000000002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3016.8482939999999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62.196893000000003</v>
      </c>
      <c r="H18">
        <v>0</v>
      </c>
      <c r="I18">
        <v>0</v>
      </c>
      <c r="J18">
        <v>82.828605999999994</v>
      </c>
      <c r="K18">
        <v>548.71594800000003</v>
      </c>
      <c r="L18">
        <v>422.44378499999999</v>
      </c>
      <c r="M18">
        <v>97.055942999999999</v>
      </c>
      <c r="N18">
        <v>124.384996</v>
      </c>
      <c r="O18">
        <v>130.58071699999999</v>
      </c>
      <c r="P18">
        <v>147.37169299999999</v>
      </c>
      <c r="Q18">
        <v>10.953965</v>
      </c>
      <c r="R18">
        <v>44.906624999999998</v>
      </c>
      <c r="S18">
        <v>27.63898</v>
      </c>
      <c r="T18">
        <v>3.0945860000000001</v>
      </c>
      <c r="U18">
        <v>348.97500000000002</v>
      </c>
      <c r="V18">
        <v>14.300737</v>
      </c>
      <c r="W18">
        <v>32.170999999999999</v>
      </c>
      <c r="X18">
        <v>98.868250000000003</v>
      </c>
      <c r="Y18">
        <v>0</v>
      </c>
      <c r="Z18">
        <v>6.5208000000000004</v>
      </c>
      <c r="AA18">
        <v>0</v>
      </c>
      <c r="AB18">
        <v>48.499828999999998</v>
      </c>
      <c r="AC18">
        <v>34.831252999999997</v>
      </c>
      <c r="AD18">
        <v>0</v>
      </c>
      <c r="AE18">
        <v>59.175403000000003</v>
      </c>
      <c r="AF18">
        <v>29.396733999999999</v>
      </c>
      <c r="AG18">
        <v>49.637625999999997</v>
      </c>
      <c r="AH18">
        <v>179.96245400000001</v>
      </c>
      <c r="AI18">
        <v>4.2720919999999998</v>
      </c>
      <c r="AJ18">
        <v>0</v>
      </c>
      <c r="AK18">
        <v>67.990881999999999</v>
      </c>
      <c r="AL18">
        <v>79.596999999999994</v>
      </c>
      <c r="AM18">
        <v>0</v>
      </c>
      <c r="AN18">
        <v>1.212818</v>
      </c>
      <c r="AO18">
        <v>10.731</v>
      </c>
      <c r="AP18">
        <v>9.9917999999999996</v>
      </c>
      <c r="AQ18">
        <v>64.701223999999996</v>
      </c>
      <c r="AR18">
        <v>36.432000000000002</v>
      </c>
      <c r="AS18">
        <v>37.890520000000002</v>
      </c>
      <c r="AT18">
        <v>14.999976999999999</v>
      </c>
      <c r="AU18">
        <v>0</v>
      </c>
      <c r="AV18">
        <v>52.788555000000002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3015.9515939999997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62.196893000000003</v>
      </c>
      <c r="H19">
        <v>0</v>
      </c>
      <c r="I19">
        <v>0</v>
      </c>
      <c r="J19">
        <v>82.828605999999994</v>
      </c>
      <c r="K19">
        <v>548.71594800000003</v>
      </c>
      <c r="L19">
        <v>422.44378499999999</v>
      </c>
      <c r="M19">
        <v>97.055942999999999</v>
      </c>
      <c r="N19">
        <v>124.384996</v>
      </c>
      <c r="O19">
        <v>130.58071699999999</v>
      </c>
      <c r="P19">
        <v>147.37169299999999</v>
      </c>
      <c r="Q19">
        <v>10.953965</v>
      </c>
      <c r="R19">
        <v>44.906624999999998</v>
      </c>
      <c r="S19">
        <v>27.63898</v>
      </c>
      <c r="T19">
        <v>3.0945860000000001</v>
      </c>
      <c r="U19">
        <v>348.97500000000002</v>
      </c>
      <c r="V19">
        <v>14.300737</v>
      </c>
      <c r="W19">
        <v>32.170999999999999</v>
      </c>
      <c r="X19">
        <v>98.868250000000003</v>
      </c>
      <c r="Y19">
        <v>0</v>
      </c>
      <c r="Z19">
        <v>6.5208000000000004</v>
      </c>
      <c r="AA19">
        <v>0</v>
      </c>
      <c r="AB19">
        <v>48.499828999999998</v>
      </c>
      <c r="AC19">
        <v>34.831252999999997</v>
      </c>
      <c r="AD19">
        <v>0</v>
      </c>
      <c r="AE19">
        <v>59.175403000000003</v>
      </c>
      <c r="AF19">
        <v>29.396733999999999</v>
      </c>
      <c r="AG19">
        <v>49.637625999999997</v>
      </c>
      <c r="AH19">
        <v>179.96245400000001</v>
      </c>
      <c r="AI19">
        <v>4.2720919999999998</v>
      </c>
      <c r="AJ19">
        <v>0</v>
      </c>
      <c r="AK19">
        <v>67.990881999999999</v>
      </c>
      <c r="AL19">
        <v>79.596999999999994</v>
      </c>
      <c r="AM19">
        <v>0</v>
      </c>
      <c r="AN19">
        <v>1.212818</v>
      </c>
      <c r="AO19">
        <v>10.731</v>
      </c>
      <c r="AP19">
        <v>9.9917999999999996</v>
      </c>
      <c r="AQ19">
        <v>64.701223999999996</v>
      </c>
      <c r="AR19">
        <v>36.432000000000002</v>
      </c>
      <c r="AS19">
        <v>37.890520000000002</v>
      </c>
      <c r="AT19">
        <v>14.999976999999999</v>
      </c>
      <c r="AU19">
        <v>0</v>
      </c>
      <c r="AV19">
        <v>52.788555000000002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3015.9515939999997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62.196893000000003</v>
      </c>
      <c r="H20">
        <v>0</v>
      </c>
      <c r="I20">
        <v>0</v>
      </c>
      <c r="J20">
        <v>82.828605999999994</v>
      </c>
      <c r="K20">
        <v>548.71594800000003</v>
      </c>
      <c r="L20">
        <v>422.44378499999999</v>
      </c>
      <c r="M20">
        <v>97.055942999999999</v>
      </c>
      <c r="N20">
        <v>124.384996</v>
      </c>
      <c r="O20">
        <v>130.58071699999999</v>
      </c>
      <c r="P20">
        <v>147.37169299999999</v>
      </c>
      <c r="Q20">
        <v>10.953965</v>
      </c>
      <c r="R20">
        <v>44.906624999999998</v>
      </c>
      <c r="S20">
        <v>27.63898</v>
      </c>
      <c r="T20">
        <v>3.0945860000000001</v>
      </c>
      <c r="U20">
        <v>348.97500000000002</v>
      </c>
      <c r="V20">
        <v>14.300737</v>
      </c>
      <c r="W20">
        <v>32.170999999999999</v>
      </c>
      <c r="X20">
        <v>98.868250000000003</v>
      </c>
      <c r="Y20">
        <v>0</v>
      </c>
      <c r="Z20">
        <v>6.5208000000000004</v>
      </c>
      <c r="AA20">
        <v>14.04936</v>
      </c>
      <c r="AB20">
        <v>48.499828999999998</v>
      </c>
      <c r="AC20">
        <v>34.831252999999997</v>
      </c>
      <c r="AD20">
        <v>0</v>
      </c>
      <c r="AE20">
        <v>59.175403000000003</v>
      </c>
      <c r="AF20">
        <v>29.396733999999999</v>
      </c>
      <c r="AG20">
        <v>49.637625999999997</v>
      </c>
      <c r="AH20">
        <v>179.96245400000001</v>
      </c>
      <c r="AI20">
        <v>4.2720919999999998</v>
      </c>
      <c r="AJ20">
        <v>0</v>
      </c>
      <c r="AK20">
        <v>67.990881999999999</v>
      </c>
      <c r="AL20">
        <v>79.596999999999994</v>
      </c>
      <c r="AM20">
        <v>0</v>
      </c>
      <c r="AN20">
        <v>1.212818</v>
      </c>
      <c r="AO20">
        <v>10.731</v>
      </c>
      <c r="AP20">
        <v>9.9917999999999996</v>
      </c>
      <c r="AQ20">
        <v>64.701223999999996</v>
      </c>
      <c r="AR20">
        <v>36.432000000000002</v>
      </c>
      <c r="AS20">
        <v>37.890520000000002</v>
      </c>
      <c r="AT20">
        <v>14.999976999999999</v>
      </c>
      <c r="AU20">
        <v>0</v>
      </c>
      <c r="AV20">
        <v>52.788555000000002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3030.0009539999996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62.196893000000003</v>
      </c>
      <c r="H21">
        <v>0</v>
      </c>
      <c r="I21">
        <v>0</v>
      </c>
      <c r="J21">
        <v>82.828605999999994</v>
      </c>
      <c r="K21">
        <v>548.71594800000003</v>
      </c>
      <c r="L21">
        <v>422.44378499999999</v>
      </c>
      <c r="M21">
        <v>97.055942999999999</v>
      </c>
      <c r="N21">
        <v>124.384996</v>
      </c>
      <c r="O21">
        <v>130.58071699999999</v>
      </c>
      <c r="P21">
        <v>147.37169299999999</v>
      </c>
      <c r="Q21">
        <v>10.953965</v>
      </c>
      <c r="R21">
        <v>44.906624999999998</v>
      </c>
      <c r="S21">
        <v>27.63898</v>
      </c>
      <c r="T21">
        <v>3.0945860000000001</v>
      </c>
      <c r="U21">
        <v>348.97500000000002</v>
      </c>
      <c r="V21">
        <v>14.300737</v>
      </c>
      <c r="W21">
        <v>32.170999999999999</v>
      </c>
      <c r="X21">
        <v>98.868250000000003</v>
      </c>
      <c r="Y21">
        <v>0</v>
      </c>
      <c r="Z21">
        <v>6.5208000000000004</v>
      </c>
      <c r="AA21">
        <v>14.04936</v>
      </c>
      <c r="AB21">
        <v>48.499828999999998</v>
      </c>
      <c r="AC21">
        <v>34.831252999999997</v>
      </c>
      <c r="AD21">
        <v>0</v>
      </c>
      <c r="AE21">
        <v>59.175403000000003</v>
      </c>
      <c r="AF21">
        <v>29.396733999999999</v>
      </c>
      <c r="AG21">
        <v>49.637625999999997</v>
      </c>
      <c r="AH21">
        <v>179.96245400000001</v>
      </c>
      <c r="AI21">
        <v>16.783217</v>
      </c>
      <c r="AJ21">
        <v>0</v>
      </c>
      <c r="AK21">
        <v>67.990881999999999</v>
      </c>
      <c r="AL21">
        <v>79.596999999999994</v>
      </c>
      <c r="AM21">
        <v>0</v>
      </c>
      <c r="AN21">
        <v>1.212818</v>
      </c>
      <c r="AO21">
        <v>10.731</v>
      </c>
      <c r="AP21">
        <v>9.9917999999999996</v>
      </c>
      <c r="AQ21">
        <v>64.701223999999996</v>
      </c>
      <c r="AR21">
        <v>36.432000000000002</v>
      </c>
      <c r="AS21">
        <v>37.890520000000002</v>
      </c>
      <c r="AT21">
        <v>14.999976999999999</v>
      </c>
      <c r="AU21">
        <v>0</v>
      </c>
      <c r="AV21">
        <v>52.788555000000002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3042.5120789999996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62.196893000000003</v>
      </c>
      <c r="H22">
        <v>0</v>
      </c>
      <c r="I22">
        <v>0</v>
      </c>
      <c r="J22">
        <v>82.828605999999994</v>
      </c>
      <c r="K22">
        <v>548.71594800000003</v>
      </c>
      <c r="L22">
        <v>422.44378499999999</v>
      </c>
      <c r="M22">
        <v>97.055942999999999</v>
      </c>
      <c r="N22">
        <v>124.384996</v>
      </c>
      <c r="O22">
        <v>130.58071699999999</v>
      </c>
      <c r="P22">
        <v>147.37169299999999</v>
      </c>
      <c r="Q22">
        <v>10.953965</v>
      </c>
      <c r="R22">
        <v>44.906624999999998</v>
      </c>
      <c r="S22">
        <v>27.63898</v>
      </c>
      <c r="T22">
        <v>3.0945860000000001</v>
      </c>
      <c r="U22">
        <v>348.97500000000002</v>
      </c>
      <c r="V22">
        <v>14.300737</v>
      </c>
      <c r="W22">
        <v>32.170999999999999</v>
      </c>
      <c r="X22">
        <v>98.868250000000003</v>
      </c>
      <c r="Y22">
        <v>0</v>
      </c>
      <c r="Z22">
        <v>6.5208000000000004</v>
      </c>
      <c r="AA22">
        <v>14.04936</v>
      </c>
      <c r="AB22">
        <v>48.499828999999998</v>
      </c>
      <c r="AC22">
        <v>34.831252999999997</v>
      </c>
      <c r="AD22">
        <v>0</v>
      </c>
      <c r="AE22">
        <v>59.175403000000003</v>
      </c>
      <c r="AF22">
        <v>39.195646000000004</v>
      </c>
      <c r="AG22">
        <v>49.637625999999997</v>
      </c>
      <c r="AH22">
        <v>179.96245400000001</v>
      </c>
      <c r="AI22">
        <v>16.783217</v>
      </c>
      <c r="AJ22">
        <v>0</v>
      </c>
      <c r="AK22">
        <v>67.990881999999999</v>
      </c>
      <c r="AL22">
        <v>79.596999999999994</v>
      </c>
      <c r="AM22">
        <v>0</v>
      </c>
      <c r="AN22">
        <v>1.212818</v>
      </c>
      <c r="AO22">
        <v>10.436999999999999</v>
      </c>
      <c r="AP22">
        <v>9.9917999999999996</v>
      </c>
      <c r="AQ22">
        <v>64.701223999999996</v>
      </c>
      <c r="AR22">
        <v>36.432000000000002</v>
      </c>
      <c r="AS22">
        <v>37.890520000000002</v>
      </c>
      <c r="AT22">
        <v>14.999976999999999</v>
      </c>
      <c r="AU22">
        <v>0</v>
      </c>
      <c r="AV22">
        <v>52.788555000000002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3052.0169909999995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62.196893000000003</v>
      </c>
      <c r="H23">
        <v>0</v>
      </c>
      <c r="I23">
        <v>0</v>
      </c>
      <c r="J23">
        <v>82.828605999999994</v>
      </c>
      <c r="K23">
        <v>548.71594800000003</v>
      </c>
      <c r="L23">
        <v>422.44378499999999</v>
      </c>
      <c r="M23">
        <v>97.055942999999999</v>
      </c>
      <c r="N23">
        <v>124.384996</v>
      </c>
      <c r="O23">
        <v>130.58071699999999</v>
      </c>
      <c r="P23">
        <v>147.37169299999999</v>
      </c>
      <c r="Q23">
        <v>10.953965</v>
      </c>
      <c r="R23">
        <v>44.906624999999998</v>
      </c>
      <c r="S23">
        <v>27.63898</v>
      </c>
      <c r="T23">
        <v>3.0945860000000001</v>
      </c>
      <c r="U23">
        <v>348.97500000000002</v>
      </c>
      <c r="V23">
        <v>14.300737</v>
      </c>
      <c r="W23">
        <v>32.170999999999999</v>
      </c>
      <c r="X23">
        <v>98.868250000000003</v>
      </c>
      <c r="Y23">
        <v>0</v>
      </c>
      <c r="Z23">
        <v>6.5208000000000004</v>
      </c>
      <c r="AA23">
        <v>14.04936</v>
      </c>
      <c r="AB23">
        <v>48.499828999999998</v>
      </c>
      <c r="AC23">
        <v>34.831252999999997</v>
      </c>
      <c r="AD23">
        <v>0</v>
      </c>
      <c r="AE23">
        <v>59.175403000000003</v>
      </c>
      <c r="AF23">
        <v>39.195646000000004</v>
      </c>
      <c r="AG23">
        <v>49.637625999999997</v>
      </c>
      <c r="AH23">
        <v>179.96245400000001</v>
      </c>
      <c r="AI23">
        <v>4.2720919999999998</v>
      </c>
      <c r="AJ23">
        <v>0</v>
      </c>
      <c r="AK23">
        <v>67.990881999999999</v>
      </c>
      <c r="AL23">
        <v>79.596999999999994</v>
      </c>
      <c r="AM23">
        <v>0</v>
      </c>
      <c r="AN23">
        <v>1.212818</v>
      </c>
      <c r="AO23">
        <v>9.9960000000000004</v>
      </c>
      <c r="AP23">
        <v>9.9917999999999996</v>
      </c>
      <c r="AQ23">
        <v>64.701223999999996</v>
      </c>
      <c r="AR23">
        <v>42.503999999999998</v>
      </c>
      <c r="AS23">
        <v>37.890520000000002</v>
      </c>
      <c r="AT23">
        <v>14.999976999999999</v>
      </c>
      <c r="AU23">
        <v>0</v>
      </c>
      <c r="AV23">
        <v>52.788555000000002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3045.1368659999998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62.196893000000003</v>
      </c>
      <c r="H24">
        <v>0</v>
      </c>
      <c r="I24">
        <v>0</v>
      </c>
      <c r="J24">
        <v>82.828605999999994</v>
      </c>
      <c r="K24">
        <v>548.71594800000003</v>
      </c>
      <c r="L24">
        <v>422.44378499999999</v>
      </c>
      <c r="M24">
        <v>97.055942999999999</v>
      </c>
      <c r="N24">
        <v>124.384996</v>
      </c>
      <c r="O24">
        <v>130.58071699999999</v>
      </c>
      <c r="P24">
        <v>147.37169299999999</v>
      </c>
      <c r="Q24">
        <v>10.953965</v>
      </c>
      <c r="R24">
        <v>44.906624999999998</v>
      </c>
      <c r="S24">
        <v>27.63898</v>
      </c>
      <c r="T24">
        <v>3.0945860000000001</v>
      </c>
      <c r="U24">
        <v>348.97500000000002</v>
      </c>
      <c r="V24">
        <v>14.300737</v>
      </c>
      <c r="W24">
        <v>32.170999999999999</v>
      </c>
      <c r="X24">
        <v>98.868250000000003</v>
      </c>
      <c r="Y24">
        <v>0</v>
      </c>
      <c r="Z24">
        <v>6.5208000000000004</v>
      </c>
      <c r="AA24">
        <v>14.04936</v>
      </c>
      <c r="AB24">
        <v>48.499828999999998</v>
      </c>
      <c r="AC24">
        <v>34.831252999999997</v>
      </c>
      <c r="AD24">
        <v>0</v>
      </c>
      <c r="AE24">
        <v>59.175403000000003</v>
      </c>
      <c r="AF24">
        <v>39.195646000000004</v>
      </c>
      <c r="AG24">
        <v>49.637625999999997</v>
      </c>
      <c r="AH24">
        <v>179.96245400000001</v>
      </c>
      <c r="AI24">
        <v>6.1029879999999999</v>
      </c>
      <c r="AJ24">
        <v>0</v>
      </c>
      <c r="AK24">
        <v>67.990881999999999</v>
      </c>
      <c r="AL24">
        <v>79.596999999999994</v>
      </c>
      <c r="AM24">
        <v>0</v>
      </c>
      <c r="AN24">
        <v>1.212818</v>
      </c>
      <c r="AO24">
        <v>9.5549999999999997</v>
      </c>
      <c r="AP24">
        <v>9.9917999999999996</v>
      </c>
      <c r="AQ24">
        <v>64.701223999999996</v>
      </c>
      <c r="AR24">
        <v>42.503999999999998</v>
      </c>
      <c r="AS24">
        <v>37.890520000000002</v>
      </c>
      <c r="AT24">
        <v>14.999976999999999</v>
      </c>
      <c r="AU24">
        <v>0</v>
      </c>
      <c r="AV24">
        <v>52.788555000000002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3046.5267619999995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62.196893000000003</v>
      </c>
      <c r="H25">
        <v>0</v>
      </c>
      <c r="I25">
        <v>0</v>
      </c>
      <c r="J25">
        <v>82.828605999999994</v>
      </c>
      <c r="K25">
        <v>548.71594800000003</v>
      </c>
      <c r="L25">
        <v>422.44378499999999</v>
      </c>
      <c r="M25">
        <v>97.055942999999999</v>
      </c>
      <c r="N25">
        <v>124.384996</v>
      </c>
      <c r="O25">
        <v>130.58071699999999</v>
      </c>
      <c r="P25">
        <v>147.37169299999999</v>
      </c>
      <c r="Q25">
        <v>10.953965</v>
      </c>
      <c r="R25">
        <v>44.906624999999998</v>
      </c>
      <c r="S25">
        <v>27.63898</v>
      </c>
      <c r="T25">
        <v>3.0945860000000001</v>
      </c>
      <c r="U25">
        <v>348.97500000000002</v>
      </c>
      <c r="V25">
        <v>14.300737</v>
      </c>
      <c r="W25">
        <v>32.170999999999999</v>
      </c>
      <c r="X25">
        <v>98.868250000000003</v>
      </c>
      <c r="Y25">
        <v>0</v>
      </c>
      <c r="Z25">
        <v>6.5208000000000004</v>
      </c>
      <c r="AA25">
        <v>14.04936</v>
      </c>
      <c r="AB25">
        <v>48.499828999999998</v>
      </c>
      <c r="AC25">
        <v>34.831252999999997</v>
      </c>
      <c r="AD25">
        <v>0</v>
      </c>
      <c r="AE25">
        <v>59.175403000000003</v>
      </c>
      <c r="AF25">
        <v>39.195646000000004</v>
      </c>
      <c r="AG25">
        <v>49.637625999999997</v>
      </c>
      <c r="AH25">
        <v>179.96245400000001</v>
      </c>
      <c r="AI25">
        <v>9.1544819999999998</v>
      </c>
      <c r="AJ25">
        <v>0</v>
      </c>
      <c r="AK25">
        <v>67.990881999999999</v>
      </c>
      <c r="AL25">
        <v>79.596999999999994</v>
      </c>
      <c r="AM25">
        <v>0</v>
      </c>
      <c r="AN25">
        <v>1.212818</v>
      </c>
      <c r="AO25">
        <v>9.4079999999999995</v>
      </c>
      <c r="AP25">
        <v>9.9917999999999996</v>
      </c>
      <c r="AQ25">
        <v>64.701223999999996</v>
      </c>
      <c r="AR25">
        <v>42.503999999999998</v>
      </c>
      <c r="AS25">
        <v>37.890520000000002</v>
      </c>
      <c r="AT25">
        <v>14.999976999999999</v>
      </c>
      <c r="AU25">
        <v>0</v>
      </c>
      <c r="AV25">
        <v>52.788555000000002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3049.4312559999994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62.196893000000003</v>
      </c>
      <c r="H26">
        <v>0</v>
      </c>
      <c r="I26">
        <v>0</v>
      </c>
      <c r="J26">
        <v>82.828605999999994</v>
      </c>
      <c r="K26">
        <v>548.71594800000003</v>
      </c>
      <c r="L26">
        <v>422.44378499999999</v>
      </c>
      <c r="M26">
        <v>97.055942999999999</v>
      </c>
      <c r="N26">
        <v>124.384996</v>
      </c>
      <c r="O26">
        <v>130.58071699999999</v>
      </c>
      <c r="P26">
        <v>147.37169299999999</v>
      </c>
      <c r="Q26">
        <v>10.953965</v>
      </c>
      <c r="R26">
        <v>44.906624999999998</v>
      </c>
      <c r="S26">
        <v>27.63898</v>
      </c>
      <c r="T26">
        <v>3.0945860000000001</v>
      </c>
      <c r="U26">
        <v>348.97500000000002</v>
      </c>
      <c r="V26">
        <v>14.300737</v>
      </c>
      <c r="W26">
        <v>32.170999999999999</v>
      </c>
      <c r="X26">
        <v>98.868250000000003</v>
      </c>
      <c r="Y26">
        <v>0</v>
      </c>
      <c r="Z26">
        <v>6.5208000000000004</v>
      </c>
      <c r="AA26">
        <v>14.04936</v>
      </c>
      <c r="AB26">
        <v>48.499828999999998</v>
      </c>
      <c r="AC26">
        <v>34.831252999999997</v>
      </c>
      <c r="AD26">
        <v>0</v>
      </c>
      <c r="AE26">
        <v>59.175403000000003</v>
      </c>
      <c r="AF26">
        <v>39.195646000000004</v>
      </c>
      <c r="AG26">
        <v>49.637625999999997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79.596999999999994</v>
      </c>
      <c r="AM26">
        <v>0</v>
      </c>
      <c r="AN26">
        <v>1.212818</v>
      </c>
      <c r="AO26">
        <v>9.2609999999999992</v>
      </c>
      <c r="AP26">
        <v>9.9917999999999996</v>
      </c>
      <c r="AQ26">
        <v>64.701223999999996</v>
      </c>
      <c r="AR26">
        <v>42.503999999999998</v>
      </c>
      <c r="AS26">
        <v>37.890520000000002</v>
      </c>
      <c r="AT26">
        <v>14.999976999999999</v>
      </c>
      <c r="AU26">
        <v>0</v>
      </c>
      <c r="AV26">
        <v>52.788555000000002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3118.5165519999996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62.196893000000003</v>
      </c>
      <c r="H27">
        <v>0</v>
      </c>
      <c r="I27">
        <v>0</v>
      </c>
      <c r="J27">
        <v>81.470759999999999</v>
      </c>
      <c r="K27">
        <v>548.71594800000003</v>
      </c>
      <c r="L27">
        <v>422.44378499999999</v>
      </c>
      <c r="M27">
        <v>58.022573999999999</v>
      </c>
      <c r="N27">
        <v>124.384996</v>
      </c>
      <c r="O27">
        <v>130.58071699999999</v>
      </c>
      <c r="P27">
        <v>147.37169299999999</v>
      </c>
      <c r="Q27">
        <v>10.953965</v>
      </c>
      <c r="R27">
        <v>44.906624999999998</v>
      </c>
      <c r="S27">
        <v>27.63898</v>
      </c>
      <c r="T27">
        <v>3.0945860000000001</v>
      </c>
      <c r="U27">
        <v>348.97500000000002</v>
      </c>
      <c r="V27">
        <v>14.300737</v>
      </c>
      <c r="W27">
        <v>32.170999999999999</v>
      </c>
      <c r="X27">
        <v>98.868250000000003</v>
      </c>
      <c r="Y27">
        <v>0</v>
      </c>
      <c r="Z27">
        <v>6.5208000000000004</v>
      </c>
      <c r="AA27">
        <v>14.04936</v>
      </c>
      <c r="AB27">
        <v>48.499828999999998</v>
      </c>
      <c r="AC27">
        <v>34.831252999999997</v>
      </c>
      <c r="AD27">
        <v>10.884035000000001</v>
      </c>
      <c r="AE27">
        <v>59.175403000000003</v>
      </c>
      <c r="AF27">
        <v>39.195646000000004</v>
      </c>
      <c r="AG27">
        <v>49.637625999999997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79.596999999999994</v>
      </c>
      <c r="AM27">
        <v>0</v>
      </c>
      <c r="AN27">
        <v>1.212818</v>
      </c>
      <c r="AO27">
        <v>9.1140000000000008</v>
      </c>
      <c r="AP27">
        <v>9.9917999999999996</v>
      </c>
      <c r="AQ27">
        <v>64.701223999999996</v>
      </c>
      <c r="AR27">
        <v>42.503999999999998</v>
      </c>
      <c r="AS27">
        <v>37.890520000000002</v>
      </c>
      <c r="AT27">
        <v>14.999976999999999</v>
      </c>
      <c r="AU27">
        <v>0</v>
      </c>
      <c r="AV27">
        <v>51.876159999999999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3087.9499769999993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62.196893000000003</v>
      </c>
      <c r="H28">
        <v>0</v>
      </c>
      <c r="I28">
        <v>0</v>
      </c>
      <c r="J28">
        <v>81.470759999999999</v>
      </c>
      <c r="K28">
        <v>548.71594800000003</v>
      </c>
      <c r="L28">
        <v>422.44378499999999</v>
      </c>
      <c r="M28">
        <v>58.022573999999999</v>
      </c>
      <c r="N28">
        <v>124.384996</v>
      </c>
      <c r="O28">
        <v>130.58071699999999</v>
      </c>
      <c r="P28">
        <v>147.37169299999999</v>
      </c>
      <c r="Q28">
        <v>10.953965</v>
      </c>
      <c r="R28">
        <v>44.906624999999998</v>
      </c>
      <c r="S28">
        <v>27.63898</v>
      </c>
      <c r="T28">
        <v>3.0945860000000001</v>
      </c>
      <c r="U28">
        <v>348.97500000000002</v>
      </c>
      <c r="V28">
        <v>14.300737</v>
      </c>
      <c r="W28">
        <v>32.170999999999999</v>
      </c>
      <c r="X28">
        <v>98.868250000000003</v>
      </c>
      <c r="Y28">
        <v>0</v>
      </c>
      <c r="Z28">
        <v>6.5208000000000004</v>
      </c>
      <c r="AA28">
        <v>14.04936</v>
      </c>
      <c r="AB28">
        <v>48.499828999999998</v>
      </c>
      <c r="AC28">
        <v>34.831252999999997</v>
      </c>
      <c r="AD28">
        <v>21.768068</v>
      </c>
      <c r="AE28">
        <v>59.175403000000003</v>
      </c>
      <c r="AF28">
        <v>39.195646000000004</v>
      </c>
      <c r="AG28">
        <v>49.637625999999997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79.596999999999994</v>
      </c>
      <c r="AM28">
        <v>0</v>
      </c>
      <c r="AN28">
        <v>1.212818</v>
      </c>
      <c r="AO28">
        <v>9.1140000000000008</v>
      </c>
      <c r="AP28">
        <v>9.9917999999999996</v>
      </c>
      <c r="AQ28">
        <v>64.701223999999996</v>
      </c>
      <c r="AR28">
        <v>42.503999999999998</v>
      </c>
      <c r="AS28">
        <v>37.890520000000002</v>
      </c>
      <c r="AT28">
        <v>14.999976999999999</v>
      </c>
      <c r="AU28">
        <v>0</v>
      </c>
      <c r="AV28">
        <v>51.876159999999999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3098.8340099999991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62.196893000000003</v>
      </c>
      <c r="H29">
        <v>0</v>
      </c>
      <c r="I29">
        <v>0</v>
      </c>
      <c r="J29">
        <v>81.470759999999999</v>
      </c>
      <c r="K29">
        <v>548.71594800000003</v>
      </c>
      <c r="L29">
        <v>422.44378499999999</v>
      </c>
      <c r="M29">
        <v>58.022573999999999</v>
      </c>
      <c r="N29">
        <v>124.384996</v>
      </c>
      <c r="O29">
        <v>130.58071699999999</v>
      </c>
      <c r="P29">
        <v>142.53983500000001</v>
      </c>
      <c r="Q29">
        <v>10.953965</v>
      </c>
      <c r="R29">
        <v>44.906624999999998</v>
      </c>
      <c r="S29">
        <v>27.63898</v>
      </c>
      <c r="T29">
        <v>3.0945860000000001</v>
      </c>
      <c r="U29">
        <v>348.97500000000002</v>
      </c>
      <c r="V29">
        <v>14.300737</v>
      </c>
      <c r="W29">
        <v>32.170999999999999</v>
      </c>
      <c r="X29">
        <v>98.868250000000003</v>
      </c>
      <c r="Y29">
        <v>0</v>
      </c>
      <c r="Z29">
        <v>6.5208000000000004</v>
      </c>
      <c r="AA29">
        <v>14.04936</v>
      </c>
      <c r="AB29">
        <v>48.499828999999998</v>
      </c>
      <c r="AC29">
        <v>34.831252999999997</v>
      </c>
      <c r="AD29">
        <v>32.652102999999997</v>
      </c>
      <c r="AE29">
        <v>59.175403000000003</v>
      </c>
      <c r="AF29">
        <v>39.195646000000004</v>
      </c>
      <c r="AG29">
        <v>49.637625999999997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79.596999999999994</v>
      </c>
      <c r="AM29">
        <v>0</v>
      </c>
      <c r="AN29">
        <v>1.212818</v>
      </c>
      <c r="AO29">
        <v>8.9670000000000005</v>
      </c>
      <c r="AP29">
        <v>3.0743999999999998</v>
      </c>
      <c r="AQ29">
        <v>64.701223999999996</v>
      </c>
      <c r="AR29">
        <v>42.503999999999998</v>
      </c>
      <c r="AS29">
        <v>37.890520000000002</v>
      </c>
      <c r="AT29">
        <v>14.999976999999999</v>
      </c>
      <c r="AU29">
        <v>0</v>
      </c>
      <c r="AV29">
        <v>51.876159999999999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3097.8217869999994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62.196893000000003</v>
      </c>
      <c r="H30">
        <v>0</v>
      </c>
      <c r="I30">
        <v>0</v>
      </c>
      <c r="J30">
        <v>81.470759999999999</v>
      </c>
      <c r="K30">
        <v>548.71594800000003</v>
      </c>
      <c r="L30">
        <v>422.44378499999999</v>
      </c>
      <c r="M30">
        <v>58.022573999999999</v>
      </c>
      <c r="N30">
        <v>124.384996</v>
      </c>
      <c r="O30">
        <v>130.58071699999999</v>
      </c>
      <c r="P30">
        <v>142.53983500000001</v>
      </c>
      <c r="Q30">
        <v>10.953965</v>
      </c>
      <c r="R30">
        <v>44.906624999999998</v>
      </c>
      <c r="S30">
        <v>27.63898</v>
      </c>
      <c r="T30">
        <v>3.0945860000000001</v>
      </c>
      <c r="U30">
        <v>348.97500000000002</v>
      </c>
      <c r="V30">
        <v>14.300737</v>
      </c>
      <c r="W30">
        <v>32.170999999999999</v>
      </c>
      <c r="X30">
        <v>98.868250000000003</v>
      </c>
      <c r="Y30">
        <v>0</v>
      </c>
      <c r="Z30">
        <v>6.5208000000000004</v>
      </c>
      <c r="AA30">
        <v>14.04936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39.195646000000004</v>
      </c>
      <c r="AG30">
        <v>49.637625999999997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79.596999999999994</v>
      </c>
      <c r="AM30">
        <v>0</v>
      </c>
      <c r="AN30">
        <v>1.212818</v>
      </c>
      <c r="AO30">
        <v>8.9670000000000005</v>
      </c>
      <c r="AP30">
        <v>3.0743999999999998</v>
      </c>
      <c r="AQ30">
        <v>64.701223999999996</v>
      </c>
      <c r="AR30">
        <v>42.503999999999998</v>
      </c>
      <c r="AS30">
        <v>37.890520000000002</v>
      </c>
      <c r="AT30">
        <v>14.999976999999999</v>
      </c>
      <c r="AU30">
        <v>0</v>
      </c>
      <c r="AV30">
        <v>51.876159999999999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3108.7058209999996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62.196893000000003</v>
      </c>
      <c r="H31">
        <v>0</v>
      </c>
      <c r="I31">
        <v>0</v>
      </c>
      <c r="J31">
        <v>81.470759999999999</v>
      </c>
      <c r="K31">
        <v>548.71594800000003</v>
      </c>
      <c r="L31">
        <v>422.44378499999999</v>
      </c>
      <c r="M31">
        <v>58.022573999999999</v>
      </c>
      <c r="N31">
        <v>124.384996</v>
      </c>
      <c r="O31">
        <v>130.58071699999999</v>
      </c>
      <c r="P31">
        <v>142.53983500000001</v>
      </c>
      <c r="Q31">
        <v>10.953965</v>
      </c>
      <c r="R31">
        <v>44.906624999999998</v>
      </c>
      <c r="S31">
        <v>27.63898</v>
      </c>
      <c r="T31">
        <v>3.0945860000000001</v>
      </c>
      <c r="U31">
        <v>348.97500000000002</v>
      </c>
      <c r="V31">
        <v>14.300737</v>
      </c>
      <c r="W31">
        <v>32.170999999999999</v>
      </c>
      <c r="X31">
        <v>98.868250000000003</v>
      </c>
      <c r="Y31">
        <v>0</v>
      </c>
      <c r="Z31">
        <v>6.5208000000000004</v>
      </c>
      <c r="AA31">
        <v>14.04936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39.195646000000004</v>
      </c>
      <c r="AG31">
        <v>49.637625999999997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79.596999999999994</v>
      </c>
      <c r="AM31">
        <v>0</v>
      </c>
      <c r="AN31">
        <v>1.212818</v>
      </c>
      <c r="AO31">
        <v>9.1140000000000008</v>
      </c>
      <c r="AP31">
        <v>5.6364000000000001</v>
      </c>
      <c r="AQ31">
        <v>64.701223999999996</v>
      </c>
      <c r="AR31">
        <v>42.503999999999998</v>
      </c>
      <c r="AS31">
        <v>37.890520000000002</v>
      </c>
      <c r="AT31">
        <v>14.999976999999999</v>
      </c>
      <c r="AU31">
        <v>0</v>
      </c>
      <c r="AV31">
        <v>51.485132999999998</v>
      </c>
      <c r="AW31">
        <v>0</v>
      </c>
      <c r="AX31">
        <v>0</v>
      </c>
      <c r="AY31">
        <v>8.3406509999999994</v>
      </c>
      <c r="AZ31">
        <v>6.7218900000000001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3107.5340319999996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62.196893000000003</v>
      </c>
      <c r="H32">
        <v>0</v>
      </c>
      <c r="I32">
        <v>0</v>
      </c>
      <c r="J32">
        <v>81.470759999999999</v>
      </c>
      <c r="K32">
        <v>548.71594800000003</v>
      </c>
      <c r="L32">
        <v>422.44378499999999</v>
      </c>
      <c r="M32">
        <v>58.022573999999999</v>
      </c>
      <c r="N32">
        <v>124.384996</v>
      </c>
      <c r="O32">
        <v>130.58071699999999</v>
      </c>
      <c r="P32">
        <v>142.53983500000001</v>
      </c>
      <c r="Q32">
        <v>10.953965</v>
      </c>
      <c r="R32">
        <v>44.906624999999998</v>
      </c>
      <c r="S32">
        <v>27.63898</v>
      </c>
      <c r="T32">
        <v>3.0945860000000001</v>
      </c>
      <c r="U32">
        <v>348.97500000000002</v>
      </c>
      <c r="V32">
        <v>14.300737</v>
      </c>
      <c r="W32">
        <v>32.170999999999999</v>
      </c>
      <c r="X32">
        <v>98.868250000000003</v>
      </c>
      <c r="Y32">
        <v>0</v>
      </c>
      <c r="Z32">
        <v>6.5208000000000004</v>
      </c>
      <c r="AA32">
        <v>14.04936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39.195646000000004</v>
      </c>
      <c r="AG32">
        <v>49.637625999999997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79.596999999999994</v>
      </c>
      <c r="AM32">
        <v>0</v>
      </c>
      <c r="AN32">
        <v>1.212818</v>
      </c>
      <c r="AO32">
        <v>9.1140000000000008</v>
      </c>
      <c r="AP32">
        <v>9.9917999999999996</v>
      </c>
      <c r="AQ32">
        <v>64.701223999999996</v>
      </c>
      <c r="AR32">
        <v>42.503999999999998</v>
      </c>
      <c r="AS32">
        <v>37.890520000000002</v>
      </c>
      <c r="AT32">
        <v>14.999983</v>
      </c>
      <c r="AU32">
        <v>0</v>
      </c>
      <c r="AV32">
        <v>51.485132999999998</v>
      </c>
      <c r="AW32">
        <v>0</v>
      </c>
      <c r="AX32">
        <v>0</v>
      </c>
      <c r="AY32">
        <v>8.3406509999999994</v>
      </c>
      <c r="AZ32">
        <v>6.7218900000000001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3042.6571419999996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62.196893000000003</v>
      </c>
      <c r="H33">
        <v>0</v>
      </c>
      <c r="I33">
        <v>0</v>
      </c>
      <c r="J33">
        <v>81.470759999999999</v>
      </c>
      <c r="K33">
        <v>548.71594800000003</v>
      </c>
      <c r="L33">
        <v>422.44378499999999</v>
      </c>
      <c r="M33">
        <v>58.022573999999999</v>
      </c>
      <c r="N33">
        <v>124.384996</v>
      </c>
      <c r="O33">
        <v>130.58071699999999</v>
      </c>
      <c r="P33">
        <v>142.53983500000001</v>
      </c>
      <c r="Q33">
        <v>10.953965</v>
      </c>
      <c r="R33">
        <v>44.906624999999998</v>
      </c>
      <c r="S33">
        <v>27.63898</v>
      </c>
      <c r="T33">
        <v>3.0945860000000001</v>
      </c>
      <c r="U33">
        <v>348.97500000000002</v>
      </c>
      <c r="V33">
        <v>14.300737</v>
      </c>
      <c r="W33">
        <v>32.170999999999999</v>
      </c>
      <c r="X33">
        <v>98.868250000000003</v>
      </c>
      <c r="Y33">
        <v>0</v>
      </c>
      <c r="Z33">
        <v>6.5208000000000004</v>
      </c>
      <c r="AA33">
        <v>14.04936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39.195646000000004</v>
      </c>
      <c r="AG33">
        <v>49.637625999999997</v>
      </c>
      <c r="AH33">
        <v>179.96245400000001</v>
      </c>
      <c r="AI33">
        <v>4.2720919999999998</v>
      </c>
      <c r="AJ33">
        <v>0</v>
      </c>
      <c r="AK33">
        <v>67.990881999999999</v>
      </c>
      <c r="AL33">
        <v>79.596999999999994</v>
      </c>
      <c r="AM33">
        <v>0</v>
      </c>
      <c r="AN33">
        <v>1.212818</v>
      </c>
      <c r="AO33">
        <v>9.2609999999999992</v>
      </c>
      <c r="AP33">
        <v>9.9917999999999996</v>
      </c>
      <c r="AQ33">
        <v>64.701223999999996</v>
      </c>
      <c r="AR33">
        <v>42.503999999999998</v>
      </c>
      <c r="AS33">
        <v>37.890520000000002</v>
      </c>
      <c r="AT33">
        <v>14.999993</v>
      </c>
      <c r="AU33">
        <v>0</v>
      </c>
      <c r="AV33">
        <v>51.485132999999998</v>
      </c>
      <c r="AW33">
        <v>0</v>
      </c>
      <c r="AX33">
        <v>0</v>
      </c>
      <c r="AY33">
        <v>8.3406509999999994</v>
      </c>
      <c r="AZ33">
        <v>6.7218900000000001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3037.9217619999995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62.196893000000003</v>
      </c>
      <c r="H34">
        <v>0</v>
      </c>
      <c r="I34">
        <v>0</v>
      </c>
      <c r="J34">
        <v>81.470759999999999</v>
      </c>
      <c r="K34">
        <v>548.71594800000003</v>
      </c>
      <c r="L34">
        <v>422.44378499999999</v>
      </c>
      <c r="M34">
        <v>58.022573999999999</v>
      </c>
      <c r="N34">
        <v>124.384996</v>
      </c>
      <c r="O34">
        <v>130.58071699999999</v>
      </c>
      <c r="P34">
        <v>142.53983500000001</v>
      </c>
      <c r="Q34">
        <v>10.953965</v>
      </c>
      <c r="R34">
        <v>44.906624999999998</v>
      </c>
      <c r="S34">
        <v>27.63898</v>
      </c>
      <c r="T34">
        <v>3.0945860000000001</v>
      </c>
      <c r="U34">
        <v>348.97500000000002</v>
      </c>
      <c r="V34">
        <v>14.300737</v>
      </c>
      <c r="W34">
        <v>32.170999999999999</v>
      </c>
      <c r="X34">
        <v>98.868250000000003</v>
      </c>
      <c r="Y34">
        <v>0</v>
      </c>
      <c r="Z34">
        <v>6.5208000000000004</v>
      </c>
      <c r="AA34">
        <v>14.04936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39.195646000000004</v>
      </c>
      <c r="AG34">
        <v>49.637625999999997</v>
      </c>
      <c r="AH34">
        <v>179.96245400000001</v>
      </c>
      <c r="AI34">
        <v>4.2720919999999998</v>
      </c>
      <c r="AJ34">
        <v>0</v>
      </c>
      <c r="AK34">
        <v>67.990881999999999</v>
      </c>
      <c r="AL34">
        <v>79.596999999999994</v>
      </c>
      <c r="AM34">
        <v>0</v>
      </c>
      <c r="AN34">
        <v>1.212818</v>
      </c>
      <c r="AO34">
        <v>9.2609999999999992</v>
      </c>
      <c r="AP34">
        <v>9.9917999999999996</v>
      </c>
      <c r="AQ34">
        <v>64.701223999999996</v>
      </c>
      <c r="AR34">
        <v>42.503999999999998</v>
      </c>
      <c r="AS34">
        <v>37.890520000000002</v>
      </c>
      <c r="AT34">
        <v>14.999993</v>
      </c>
      <c r="AU34">
        <v>0</v>
      </c>
      <c r="AV34">
        <v>51.485132999999998</v>
      </c>
      <c r="AW34">
        <v>0</v>
      </c>
      <c r="AX34">
        <v>0</v>
      </c>
      <c r="AY34">
        <v>8.3406509999999994</v>
      </c>
      <c r="AZ34">
        <v>6.7218900000000001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3037.9217619999995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61.929380000000002</v>
      </c>
      <c r="H35">
        <v>0</v>
      </c>
      <c r="I35">
        <v>0</v>
      </c>
      <c r="J35">
        <v>81.470759999999999</v>
      </c>
      <c r="K35">
        <v>548.71594800000003</v>
      </c>
      <c r="L35">
        <v>422.44378499999999</v>
      </c>
      <c r="M35">
        <v>58.022573999999999</v>
      </c>
      <c r="N35">
        <v>124.384996</v>
      </c>
      <c r="O35">
        <v>130.58071699999999</v>
      </c>
      <c r="P35">
        <v>142.53983500000001</v>
      </c>
      <c r="Q35">
        <v>10.953965</v>
      </c>
      <c r="R35">
        <v>44.906624999999998</v>
      </c>
      <c r="S35">
        <v>27.63898</v>
      </c>
      <c r="T35">
        <v>3.0945860000000001</v>
      </c>
      <c r="U35">
        <v>348.97500000000002</v>
      </c>
      <c r="V35">
        <v>14.300737</v>
      </c>
      <c r="W35">
        <v>32.170999999999999</v>
      </c>
      <c r="X35">
        <v>98.868250000000003</v>
      </c>
      <c r="Y35">
        <v>0</v>
      </c>
      <c r="Z35">
        <v>6.5208000000000004</v>
      </c>
      <c r="AA35">
        <v>14.04936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39.195646000000004</v>
      </c>
      <c r="AG35">
        <v>49.637625999999997</v>
      </c>
      <c r="AH35">
        <v>179.96245400000001</v>
      </c>
      <c r="AI35">
        <v>4.2720919999999998</v>
      </c>
      <c r="AJ35">
        <v>0</v>
      </c>
      <c r="AK35">
        <v>67.990881999999999</v>
      </c>
      <c r="AL35">
        <v>79.596999999999994</v>
      </c>
      <c r="AM35">
        <v>0</v>
      </c>
      <c r="AN35">
        <v>1.212818</v>
      </c>
      <c r="AO35">
        <v>9.2609999999999992</v>
      </c>
      <c r="AP35">
        <v>9.9917999999999996</v>
      </c>
      <c r="AQ35">
        <v>64.701223999999996</v>
      </c>
      <c r="AR35">
        <v>32.015999999999998</v>
      </c>
      <c r="AS35">
        <v>37.890520000000002</v>
      </c>
      <c r="AT35">
        <v>15.00135</v>
      </c>
      <c r="AU35">
        <v>0</v>
      </c>
      <c r="AV35">
        <v>50.833423000000003</v>
      </c>
      <c r="AW35">
        <v>0</v>
      </c>
      <c r="AX35">
        <v>0</v>
      </c>
      <c r="AY35">
        <v>8.3406509999999994</v>
      </c>
      <c r="AZ35">
        <v>4.6374009999999997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3024.4314069999996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61.929380000000002</v>
      </c>
      <c r="H36">
        <v>0</v>
      </c>
      <c r="I36">
        <v>0</v>
      </c>
      <c r="J36">
        <v>81.470759999999999</v>
      </c>
      <c r="K36">
        <v>548.71594800000003</v>
      </c>
      <c r="L36">
        <v>422.44378499999999</v>
      </c>
      <c r="M36">
        <v>58.022573999999999</v>
      </c>
      <c r="N36">
        <v>124.384996</v>
      </c>
      <c r="O36">
        <v>130.58071699999999</v>
      </c>
      <c r="P36">
        <v>142.53983500000001</v>
      </c>
      <c r="Q36">
        <v>10.953965</v>
      </c>
      <c r="R36">
        <v>44.906624999999998</v>
      </c>
      <c r="S36">
        <v>27.63898</v>
      </c>
      <c r="T36">
        <v>3.0945860000000001</v>
      </c>
      <c r="U36">
        <v>348.97500000000002</v>
      </c>
      <c r="V36">
        <v>14.300737</v>
      </c>
      <c r="W36">
        <v>32.170999999999999</v>
      </c>
      <c r="X36">
        <v>98.868250000000003</v>
      </c>
      <c r="Y36">
        <v>0</v>
      </c>
      <c r="Z36">
        <v>6.5208000000000004</v>
      </c>
      <c r="AA36">
        <v>14.04936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39.195646000000004</v>
      </c>
      <c r="AG36">
        <v>49.637625999999997</v>
      </c>
      <c r="AH36">
        <v>179.96245400000001</v>
      </c>
      <c r="AI36">
        <v>4.2720919999999998</v>
      </c>
      <c r="AJ36">
        <v>0</v>
      </c>
      <c r="AK36">
        <v>67.990881999999999</v>
      </c>
      <c r="AL36">
        <v>79.596999999999994</v>
      </c>
      <c r="AM36">
        <v>0</v>
      </c>
      <c r="AN36">
        <v>1.212818</v>
      </c>
      <c r="AO36">
        <v>9.2609999999999992</v>
      </c>
      <c r="AP36">
        <v>9.9917999999999996</v>
      </c>
      <c r="AQ36">
        <v>64.701223999999996</v>
      </c>
      <c r="AR36">
        <v>32.015999999999998</v>
      </c>
      <c r="AS36">
        <v>37.890520000000002</v>
      </c>
      <c r="AT36">
        <v>15.00135</v>
      </c>
      <c r="AU36">
        <v>0</v>
      </c>
      <c r="AV36">
        <v>50.833423000000003</v>
      </c>
      <c r="AW36">
        <v>0</v>
      </c>
      <c r="AX36">
        <v>0</v>
      </c>
      <c r="AY36">
        <v>8.3406509999999994</v>
      </c>
      <c r="AZ36">
        <v>4.6374009999999997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3024.4314069999996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61.929380000000002</v>
      </c>
      <c r="H37">
        <v>0</v>
      </c>
      <c r="I37">
        <v>0</v>
      </c>
      <c r="J37">
        <v>81.470759999999999</v>
      </c>
      <c r="K37">
        <v>548.71594800000003</v>
      </c>
      <c r="L37">
        <v>422.44378499999999</v>
      </c>
      <c r="M37">
        <v>68.572134000000005</v>
      </c>
      <c r="N37">
        <v>124.384996</v>
      </c>
      <c r="O37">
        <v>130.58071699999999</v>
      </c>
      <c r="P37">
        <v>142.53983500000001</v>
      </c>
      <c r="Q37">
        <v>10.953965</v>
      </c>
      <c r="R37">
        <v>44.906624999999998</v>
      </c>
      <c r="S37">
        <v>27.63898</v>
      </c>
      <c r="T37">
        <v>3.0945860000000001</v>
      </c>
      <c r="U37">
        <v>348.97500000000002</v>
      </c>
      <c r="V37">
        <v>14.300737</v>
      </c>
      <c r="W37">
        <v>32.170999999999999</v>
      </c>
      <c r="X37">
        <v>98.868250000000003</v>
      </c>
      <c r="Y37">
        <v>0</v>
      </c>
      <c r="Z37">
        <v>6.5208000000000004</v>
      </c>
      <c r="AA37">
        <v>14.04936</v>
      </c>
      <c r="AB37">
        <v>48.499828999999998</v>
      </c>
      <c r="AC37">
        <v>34.831252999999997</v>
      </c>
      <c r="AD37">
        <v>32.652102999999997</v>
      </c>
      <c r="AE37">
        <v>59.175403000000003</v>
      </c>
      <c r="AF37">
        <v>39.195646000000004</v>
      </c>
      <c r="AG37">
        <v>49.637625999999997</v>
      </c>
      <c r="AH37">
        <v>179.96245400000001</v>
      </c>
      <c r="AI37">
        <v>16.783217</v>
      </c>
      <c r="AJ37">
        <v>0</v>
      </c>
      <c r="AK37">
        <v>67.990881999999999</v>
      </c>
      <c r="AL37">
        <v>79.596999999999994</v>
      </c>
      <c r="AM37">
        <v>0</v>
      </c>
      <c r="AN37">
        <v>1.212818</v>
      </c>
      <c r="AO37">
        <v>9.2609999999999992</v>
      </c>
      <c r="AP37">
        <v>9.9917999999999996</v>
      </c>
      <c r="AQ37">
        <v>64.701223999999996</v>
      </c>
      <c r="AR37">
        <v>32.015999999999998</v>
      </c>
      <c r="AS37">
        <v>37.890520000000002</v>
      </c>
      <c r="AT37">
        <v>15.00135</v>
      </c>
      <c r="AU37">
        <v>0</v>
      </c>
      <c r="AV37">
        <v>50.833423000000003</v>
      </c>
      <c r="AW37">
        <v>0</v>
      </c>
      <c r="AX37">
        <v>0</v>
      </c>
      <c r="AY37">
        <v>8.3406509999999994</v>
      </c>
      <c r="AZ37">
        <v>4.6374009999999997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3036.6080579999993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61.929380000000002</v>
      </c>
      <c r="H38">
        <v>0</v>
      </c>
      <c r="I38">
        <v>0</v>
      </c>
      <c r="J38">
        <v>81.470759999999999</v>
      </c>
      <c r="K38">
        <v>548.71594800000003</v>
      </c>
      <c r="L38">
        <v>422.44378499999999</v>
      </c>
      <c r="M38">
        <v>79.121691999999996</v>
      </c>
      <c r="N38">
        <v>124.384996</v>
      </c>
      <c r="O38">
        <v>130.58071699999999</v>
      </c>
      <c r="P38">
        <v>142.53983500000001</v>
      </c>
      <c r="Q38">
        <v>10.953965</v>
      </c>
      <c r="R38">
        <v>44.906624999999998</v>
      </c>
      <c r="S38">
        <v>27.63898</v>
      </c>
      <c r="T38">
        <v>3.0945860000000001</v>
      </c>
      <c r="U38">
        <v>348.97500000000002</v>
      </c>
      <c r="V38">
        <v>14.300737</v>
      </c>
      <c r="W38">
        <v>32.170999999999999</v>
      </c>
      <c r="X38">
        <v>98.868250000000003</v>
      </c>
      <c r="Y38">
        <v>0</v>
      </c>
      <c r="Z38">
        <v>6.5208000000000004</v>
      </c>
      <c r="AA38">
        <v>14.04936</v>
      </c>
      <c r="AB38">
        <v>48.499828999999998</v>
      </c>
      <c r="AC38">
        <v>34.831252999999997</v>
      </c>
      <c r="AD38">
        <v>32.652102999999997</v>
      </c>
      <c r="AE38">
        <v>59.175403000000003</v>
      </c>
      <c r="AF38">
        <v>39.195646000000004</v>
      </c>
      <c r="AG38">
        <v>49.637625999999997</v>
      </c>
      <c r="AH38">
        <v>179.96245400000001</v>
      </c>
      <c r="AI38">
        <v>16.783217</v>
      </c>
      <c r="AJ38">
        <v>0</v>
      </c>
      <c r="AK38">
        <v>67.990881999999999</v>
      </c>
      <c r="AL38">
        <v>79.596999999999994</v>
      </c>
      <c r="AM38">
        <v>0</v>
      </c>
      <c r="AN38">
        <v>1.212818</v>
      </c>
      <c r="AO38">
        <v>9.2609999999999992</v>
      </c>
      <c r="AP38">
        <v>9.9917999999999996</v>
      </c>
      <c r="AQ38">
        <v>64.701223999999996</v>
      </c>
      <c r="AR38">
        <v>32.015999999999998</v>
      </c>
      <c r="AS38">
        <v>37.890520000000002</v>
      </c>
      <c r="AT38">
        <v>15.00135</v>
      </c>
      <c r="AU38">
        <v>0</v>
      </c>
      <c r="AV38">
        <v>50.833423000000003</v>
      </c>
      <c r="AW38">
        <v>0</v>
      </c>
      <c r="AX38">
        <v>0</v>
      </c>
      <c r="AY38">
        <v>8.3406509999999994</v>
      </c>
      <c r="AZ38">
        <v>4.6374009999999997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3047.1576159999995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61.929380000000002</v>
      </c>
      <c r="H39">
        <v>0</v>
      </c>
      <c r="I39">
        <v>0</v>
      </c>
      <c r="J39">
        <v>80.112914000000004</v>
      </c>
      <c r="K39">
        <v>548.71594800000003</v>
      </c>
      <c r="L39">
        <v>422.44378499999999</v>
      </c>
      <c r="M39">
        <v>89.671251999999996</v>
      </c>
      <c r="N39">
        <v>124.384996</v>
      </c>
      <c r="O39">
        <v>130.58071699999999</v>
      </c>
      <c r="P39">
        <v>142.53983500000001</v>
      </c>
      <c r="Q39">
        <v>10.953965</v>
      </c>
      <c r="R39">
        <v>44.906624999999998</v>
      </c>
      <c r="S39">
        <v>27.63898</v>
      </c>
      <c r="T39">
        <v>3.0945860000000001</v>
      </c>
      <c r="U39">
        <v>348.97500000000002</v>
      </c>
      <c r="V39">
        <v>14.300737</v>
      </c>
      <c r="W39">
        <v>32.170999999999999</v>
      </c>
      <c r="X39">
        <v>98.868250000000003</v>
      </c>
      <c r="Y39">
        <v>0</v>
      </c>
      <c r="Z39">
        <v>6.5208000000000004</v>
      </c>
      <c r="AA39">
        <v>14.04936</v>
      </c>
      <c r="AB39">
        <v>48.499828999999998</v>
      </c>
      <c r="AC39">
        <v>34.831252999999997</v>
      </c>
      <c r="AD39">
        <v>32.652102999999997</v>
      </c>
      <c r="AE39">
        <v>59.175403000000003</v>
      </c>
      <c r="AF39">
        <v>39.195646000000004</v>
      </c>
      <c r="AG39">
        <v>49.637625999999997</v>
      </c>
      <c r="AH39">
        <v>179.96245400000001</v>
      </c>
      <c r="AI39">
        <v>16.783217</v>
      </c>
      <c r="AJ39">
        <v>0</v>
      </c>
      <c r="AK39">
        <v>67.990881999999999</v>
      </c>
      <c r="AL39">
        <v>79.596999999999994</v>
      </c>
      <c r="AM39">
        <v>0</v>
      </c>
      <c r="AN39">
        <v>1.212818</v>
      </c>
      <c r="AO39">
        <v>9.4079999999999995</v>
      </c>
      <c r="AP39">
        <v>9.9917999999999996</v>
      </c>
      <c r="AQ39">
        <v>64.701223999999996</v>
      </c>
      <c r="AR39">
        <v>32.015999999999998</v>
      </c>
      <c r="AS39">
        <v>37.890520000000002</v>
      </c>
      <c r="AT39">
        <v>15.00135</v>
      </c>
      <c r="AU39">
        <v>0</v>
      </c>
      <c r="AV39">
        <v>50.833423000000003</v>
      </c>
      <c r="AW39">
        <v>0</v>
      </c>
      <c r="AX39">
        <v>0</v>
      </c>
      <c r="AY39">
        <v>8.3406509999999994</v>
      </c>
      <c r="AZ39">
        <v>4.6374009999999997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3056.4963299999995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61.929380000000002</v>
      </c>
      <c r="H40">
        <v>0</v>
      </c>
      <c r="I40">
        <v>0</v>
      </c>
      <c r="J40">
        <v>80.112914000000004</v>
      </c>
      <c r="K40">
        <v>548.71594800000003</v>
      </c>
      <c r="L40">
        <v>422.44378499999999</v>
      </c>
      <c r="M40">
        <v>97.055942999999999</v>
      </c>
      <c r="N40">
        <v>124.384996</v>
      </c>
      <c r="O40">
        <v>130.58071699999999</v>
      </c>
      <c r="P40">
        <v>142.53983500000001</v>
      </c>
      <c r="Q40">
        <v>10.953965</v>
      </c>
      <c r="R40">
        <v>44.906624999999998</v>
      </c>
      <c r="S40">
        <v>27.63898</v>
      </c>
      <c r="T40">
        <v>3.0945860000000001</v>
      </c>
      <c r="U40">
        <v>348.97500000000002</v>
      </c>
      <c r="V40">
        <v>14.300737</v>
      </c>
      <c r="W40">
        <v>32.170999999999999</v>
      </c>
      <c r="X40">
        <v>98.868250000000003</v>
      </c>
      <c r="Y40">
        <v>0</v>
      </c>
      <c r="Z40">
        <v>6.5208000000000004</v>
      </c>
      <c r="AA40">
        <v>14.04936</v>
      </c>
      <c r="AB40">
        <v>48.499828999999998</v>
      </c>
      <c r="AC40">
        <v>34.831252999999997</v>
      </c>
      <c r="AD40">
        <v>32.652102999999997</v>
      </c>
      <c r="AE40">
        <v>59.175403000000003</v>
      </c>
      <c r="AF40">
        <v>39.195646000000004</v>
      </c>
      <c r="AG40">
        <v>49.637625999999997</v>
      </c>
      <c r="AH40">
        <v>179.96245400000001</v>
      </c>
      <c r="AI40">
        <v>16.783217</v>
      </c>
      <c r="AJ40">
        <v>0</v>
      </c>
      <c r="AK40">
        <v>67.990881999999999</v>
      </c>
      <c r="AL40">
        <v>79.596999999999994</v>
      </c>
      <c r="AM40">
        <v>0</v>
      </c>
      <c r="AN40">
        <v>1.212818</v>
      </c>
      <c r="AO40">
        <v>9.4079999999999995</v>
      </c>
      <c r="AP40">
        <v>9.9917999999999996</v>
      </c>
      <c r="AQ40">
        <v>64.701223999999996</v>
      </c>
      <c r="AR40">
        <v>32.015999999999998</v>
      </c>
      <c r="AS40">
        <v>37.890520000000002</v>
      </c>
      <c r="AT40">
        <v>15.00135</v>
      </c>
      <c r="AU40">
        <v>0</v>
      </c>
      <c r="AV40">
        <v>50.833423000000003</v>
      </c>
      <c r="AW40">
        <v>0</v>
      </c>
      <c r="AX40">
        <v>0</v>
      </c>
      <c r="AY40">
        <v>8.3406509999999994</v>
      </c>
      <c r="AZ40">
        <v>4.6374009999999997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3063.8810209999997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61.929380000000002</v>
      </c>
      <c r="H41">
        <v>0</v>
      </c>
      <c r="I41">
        <v>0</v>
      </c>
      <c r="J41">
        <v>80.112914000000004</v>
      </c>
      <c r="K41">
        <v>548.71594800000003</v>
      </c>
      <c r="L41">
        <v>422.44378499999999</v>
      </c>
      <c r="M41">
        <v>97.055942999999999</v>
      </c>
      <c r="N41">
        <v>124.384996</v>
      </c>
      <c r="O41">
        <v>130.58071699999999</v>
      </c>
      <c r="P41">
        <v>142.53983500000001</v>
      </c>
      <c r="Q41">
        <v>10.953965</v>
      </c>
      <c r="R41">
        <v>44.906624999999998</v>
      </c>
      <c r="S41">
        <v>27.63898</v>
      </c>
      <c r="T41">
        <v>3.0945860000000001</v>
      </c>
      <c r="U41">
        <v>348.97500000000002</v>
      </c>
      <c r="V41">
        <v>14.300737</v>
      </c>
      <c r="W41">
        <v>32.170999999999999</v>
      </c>
      <c r="X41">
        <v>98.868250000000003</v>
      </c>
      <c r="Y41">
        <v>0</v>
      </c>
      <c r="Z41">
        <v>13.041600000000001</v>
      </c>
      <c r="AA41">
        <v>14.04936</v>
      </c>
      <c r="AB41">
        <v>48.499828999999998</v>
      </c>
      <c r="AC41">
        <v>34.831252999999997</v>
      </c>
      <c r="AD41">
        <v>32.652102999999997</v>
      </c>
      <c r="AE41">
        <v>59.175403000000003</v>
      </c>
      <c r="AF41">
        <v>39.195646000000004</v>
      </c>
      <c r="AG41">
        <v>49.637625999999997</v>
      </c>
      <c r="AH41">
        <v>179.96245400000001</v>
      </c>
      <c r="AI41">
        <v>16.783217</v>
      </c>
      <c r="AJ41">
        <v>0</v>
      </c>
      <c r="AK41">
        <v>67.990881999999999</v>
      </c>
      <c r="AL41">
        <v>79.596999999999994</v>
      </c>
      <c r="AM41">
        <v>0</v>
      </c>
      <c r="AN41">
        <v>1.212818</v>
      </c>
      <c r="AO41">
        <v>9.4079999999999995</v>
      </c>
      <c r="AP41">
        <v>9.9917999999999996</v>
      </c>
      <c r="AQ41">
        <v>64.701223999999996</v>
      </c>
      <c r="AR41">
        <v>32.015999999999998</v>
      </c>
      <c r="AS41">
        <v>37.890520000000002</v>
      </c>
      <c r="AT41">
        <v>15.00135</v>
      </c>
      <c r="AU41">
        <v>0</v>
      </c>
      <c r="AV41">
        <v>50.833423000000003</v>
      </c>
      <c r="AW41">
        <v>0</v>
      </c>
      <c r="AX41">
        <v>0</v>
      </c>
      <c r="AY41">
        <v>8.3406509999999994</v>
      </c>
      <c r="AZ41">
        <v>4.5202960000000001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3070.2847160000001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61.929380000000002</v>
      </c>
      <c r="H42">
        <v>0</v>
      </c>
      <c r="I42">
        <v>0</v>
      </c>
      <c r="J42">
        <v>80.112914000000004</v>
      </c>
      <c r="K42">
        <v>548.71594800000003</v>
      </c>
      <c r="L42">
        <v>422.44378499999999</v>
      </c>
      <c r="M42">
        <v>97.055942999999999</v>
      </c>
      <c r="N42">
        <v>124.384996</v>
      </c>
      <c r="O42">
        <v>130.58071699999999</v>
      </c>
      <c r="P42">
        <v>142.53983500000001</v>
      </c>
      <c r="Q42">
        <v>10.953965</v>
      </c>
      <c r="R42">
        <v>44.906624999999998</v>
      </c>
      <c r="S42">
        <v>27.63898</v>
      </c>
      <c r="T42">
        <v>3.0945860000000001</v>
      </c>
      <c r="U42">
        <v>348.97500000000002</v>
      </c>
      <c r="V42">
        <v>14.300737</v>
      </c>
      <c r="W42">
        <v>32.170999999999999</v>
      </c>
      <c r="X42">
        <v>98.868250000000003</v>
      </c>
      <c r="Y42">
        <v>0</v>
      </c>
      <c r="Z42">
        <v>13.041600000000001</v>
      </c>
      <c r="AA42">
        <v>14.04936</v>
      </c>
      <c r="AB42">
        <v>48.499828999999998</v>
      </c>
      <c r="AC42">
        <v>34.831252999999997</v>
      </c>
      <c r="AD42">
        <v>32.652102999999997</v>
      </c>
      <c r="AE42">
        <v>59.175403000000003</v>
      </c>
      <c r="AF42">
        <v>39.195646000000004</v>
      </c>
      <c r="AG42">
        <v>49.637625999999997</v>
      </c>
      <c r="AH42">
        <v>179.96245400000001</v>
      </c>
      <c r="AI42">
        <v>16.783217</v>
      </c>
      <c r="AJ42">
        <v>0</v>
      </c>
      <c r="AK42">
        <v>67.990881999999999</v>
      </c>
      <c r="AL42">
        <v>79.596999999999994</v>
      </c>
      <c r="AM42">
        <v>0</v>
      </c>
      <c r="AN42">
        <v>1.212818</v>
      </c>
      <c r="AO42">
        <v>9.4079999999999995</v>
      </c>
      <c r="AP42">
        <v>9.9917999999999996</v>
      </c>
      <c r="AQ42">
        <v>64.701223999999996</v>
      </c>
      <c r="AR42">
        <v>32.015999999999998</v>
      </c>
      <c r="AS42">
        <v>37.890520000000002</v>
      </c>
      <c r="AT42">
        <v>15.000729</v>
      </c>
      <c r="AU42">
        <v>0</v>
      </c>
      <c r="AV42">
        <v>50.833423000000003</v>
      </c>
      <c r="AW42">
        <v>0</v>
      </c>
      <c r="AX42">
        <v>0</v>
      </c>
      <c r="AY42">
        <v>8.3406509999999994</v>
      </c>
      <c r="AZ42">
        <v>4.2158189999999998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3069.9796179999998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61.929380000000002</v>
      </c>
      <c r="H43">
        <v>0</v>
      </c>
      <c r="I43">
        <v>0</v>
      </c>
      <c r="J43">
        <v>80.112914000000004</v>
      </c>
      <c r="K43">
        <v>548.71594800000003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142.53983500000001</v>
      </c>
      <c r="Q43">
        <v>10.953965</v>
      </c>
      <c r="R43">
        <v>44.906624999999998</v>
      </c>
      <c r="S43">
        <v>27.63898</v>
      </c>
      <c r="T43">
        <v>3.0945860000000001</v>
      </c>
      <c r="U43">
        <v>348.97500000000002</v>
      </c>
      <c r="V43">
        <v>14.300737</v>
      </c>
      <c r="W43">
        <v>32.170999999999999</v>
      </c>
      <c r="X43">
        <v>115.39</v>
      </c>
      <c r="Y43">
        <v>0</v>
      </c>
      <c r="Z43">
        <v>13.041600000000001</v>
      </c>
      <c r="AA43">
        <v>14.04936</v>
      </c>
      <c r="AB43">
        <v>48.499828999999998</v>
      </c>
      <c r="AC43">
        <v>34.831252999999997</v>
      </c>
      <c r="AD43">
        <v>32.652102999999997</v>
      </c>
      <c r="AE43">
        <v>59.175403000000003</v>
      </c>
      <c r="AF43">
        <v>39.195646000000004</v>
      </c>
      <c r="AG43">
        <v>49.637625999999997</v>
      </c>
      <c r="AH43">
        <v>179.96245400000001</v>
      </c>
      <c r="AI43">
        <v>16.783217</v>
      </c>
      <c r="AJ43">
        <v>0</v>
      </c>
      <c r="AK43">
        <v>67.990881999999999</v>
      </c>
      <c r="AL43">
        <v>79.596999999999994</v>
      </c>
      <c r="AM43">
        <v>0</v>
      </c>
      <c r="AN43">
        <v>1.212818</v>
      </c>
      <c r="AO43">
        <v>9.4079999999999995</v>
      </c>
      <c r="AP43">
        <v>9.9917999999999996</v>
      </c>
      <c r="AQ43">
        <v>64.701223999999996</v>
      </c>
      <c r="AR43">
        <v>32.015999999999998</v>
      </c>
      <c r="AS43">
        <v>37.890520000000002</v>
      </c>
      <c r="AT43">
        <v>15.00135</v>
      </c>
      <c r="AU43">
        <v>0</v>
      </c>
      <c r="AV43">
        <v>50.833423000000003</v>
      </c>
      <c r="AW43">
        <v>0</v>
      </c>
      <c r="AX43">
        <v>0</v>
      </c>
      <c r="AY43">
        <v>8.3406509999999994</v>
      </c>
      <c r="AZ43">
        <v>4.2158189999999998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3086.5019889999999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61.929380000000002</v>
      </c>
      <c r="H44">
        <v>0</v>
      </c>
      <c r="I44">
        <v>0</v>
      </c>
      <c r="J44">
        <v>80.112914000000004</v>
      </c>
      <c r="K44">
        <v>548.71594800000003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142.53983500000001</v>
      </c>
      <c r="Q44">
        <v>10.953965</v>
      </c>
      <c r="R44">
        <v>44.906624999999998</v>
      </c>
      <c r="S44">
        <v>27.63898</v>
      </c>
      <c r="T44">
        <v>3.0945860000000001</v>
      </c>
      <c r="U44">
        <v>348.97500000000002</v>
      </c>
      <c r="V44">
        <v>14.300737</v>
      </c>
      <c r="W44">
        <v>32.170999999999999</v>
      </c>
      <c r="X44">
        <v>115.39</v>
      </c>
      <c r="Y44">
        <v>0</v>
      </c>
      <c r="Z44">
        <v>13.041600000000001</v>
      </c>
      <c r="AA44">
        <v>14.04936</v>
      </c>
      <c r="AB44">
        <v>48.499828999999998</v>
      </c>
      <c r="AC44">
        <v>34.831252999999997</v>
      </c>
      <c r="AD44">
        <v>32.652102999999997</v>
      </c>
      <c r="AE44">
        <v>59.175403000000003</v>
      </c>
      <c r="AF44">
        <v>39.195646000000004</v>
      </c>
      <c r="AG44">
        <v>49.637625999999997</v>
      </c>
      <c r="AH44">
        <v>179.96245400000001</v>
      </c>
      <c r="AI44">
        <v>16.783217</v>
      </c>
      <c r="AJ44">
        <v>0</v>
      </c>
      <c r="AK44">
        <v>67.990881999999999</v>
      </c>
      <c r="AL44">
        <v>79.596999999999994</v>
      </c>
      <c r="AM44">
        <v>0</v>
      </c>
      <c r="AN44">
        <v>1.212818</v>
      </c>
      <c r="AO44">
        <v>9.4079999999999995</v>
      </c>
      <c r="AP44">
        <v>9.9917999999999996</v>
      </c>
      <c r="AQ44">
        <v>64.701223999999996</v>
      </c>
      <c r="AR44">
        <v>32.015999999999998</v>
      </c>
      <c r="AS44">
        <v>37.890520000000002</v>
      </c>
      <c r="AT44">
        <v>15.00135</v>
      </c>
      <c r="AU44">
        <v>0</v>
      </c>
      <c r="AV44">
        <v>50.833423000000003</v>
      </c>
      <c r="AW44">
        <v>0</v>
      </c>
      <c r="AX44">
        <v>0</v>
      </c>
      <c r="AY44">
        <v>8.3406509999999994</v>
      </c>
      <c r="AZ44">
        <v>4.2158189999999998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3086.5019889999999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61.929380000000002</v>
      </c>
      <c r="H45">
        <v>0</v>
      </c>
      <c r="I45">
        <v>0</v>
      </c>
      <c r="J45">
        <v>80.112914000000004</v>
      </c>
      <c r="K45">
        <v>548.71594800000003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142.53983500000001</v>
      </c>
      <c r="Q45">
        <v>10.953965</v>
      </c>
      <c r="R45">
        <v>44.906624999999998</v>
      </c>
      <c r="S45">
        <v>27.63898</v>
      </c>
      <c r="T45">
        <v>3.0945860000000001</v>
      </c>
      <c r="U45">
        <v>348.97500000000002</v>
      </c>
      <c r="V45">
        <v>14.300737</v>
      </c>
      <c r="W45">
        <v>32.170999999999999</v>
      </c>
      <c r="X45">
        <v>120.63500000000001</v>
      </c>
      <c r="Y45">
        <v>0</v>
      </c>
      <c r="Z45">
        <v>13.041600000000001</v>
      </c>
      <c r="AA45">
        <v>14.04936</v>
      </c>
      <c r="AB45">
        <v>48.499828999999998</v>
      </c>
      <c r="AC45">
        <v>34.831252999999997</v>
      </c>
      <c r="AD45">
        <v>32.652102999999997</v>
      </c>
      <c r="AE45">
        <v>59.175403000000003</v>
      </c>
      <c r="AF45">
        <v>39.195646000000004</v>
      </c>
      <c r="AG45">
        <v>49.637625999999997</v>
      </c>
      <c r="AH45">
        <v>179.96245400000001</v>
      </c>
      <c r="AI45">
        <v>16.783217</v>
      </c>
      <c r="AJ45">
        <v>0</v>
      </c>
      <c r="AK45">
        <v>67.990881999999999</v>
      </c>
      <c r="AL45">
        <v>79.596999999999994</v>
      </c>
      <c r="AM45">
        <v>0</v>
      </c>
      <c r="AN45">
        <v>1.212818</v>
      </c>
      <c r="AO45">
        <v>9.4079999999999995</v>
      </c>
      <c r="AP45">
        <v>9.9917999999999996</v>
      </c>
      <c r="AQ45">
        <v>64.701223999999996</v>
      </c>
      <c r="AR45">
        <v>32.015999999999998</v>
      </c>
      <c r="AS45">
        <v>37.890520000000002</v>
      </c>
      <c r="AT45">
        <v>15.00135</v>
      </c>
      <c r="AU45">
        <v>0</v>
      </c>
      <c r="AV45">
        <v>50.833423000000003</v>
      </c>
      <c r="AW45">
        <v>0</v>
      </c>
      <c r="AX45">
        <v>0</v>
      </c>
      <c r="AY45">
        <v>8.3406509999999994</v>
      </c>
      <c r="AZ45">
        <v>4.2158189999999998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3091.7469890000002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61.929380000000002</v>
      </c>
      <c r="H46">
        <v>0</v>
      </c>
      <c r="I46">
        <v>0</v>
      </c>
      <c r="J46">
        <v>80.112914000000004</v>
      </c>
      <c r="K46">
        <v>548.71594800000003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142.53983500000001</v>
      </c>
      <c r="Q46">
        <v>10.953965</v>
      </c>
      <c r="R46">
        <v>44.906624999999998</v>
      </c>
      <c r="S46">
        <v>27.63898</v>
      </c>
      <c r="T46">
        <v>3.0945860000000001</v>
      </c>
      <c r="U46">
        <v>348.97500000000002</v>
      </c>
      <c r="V46">
        <v>14.300737</v>
      </c>
      <c r="W46">
        <v>32.170999999999999</v>
      </c>
      <c r="X46">
        <v>120.63500000000001</v>
      </c>
      <c r="Y46">
        <v>0</v>
      </c>
      <c r="Z46">
        <v>13.041600000000001</v>
      </c>
      <c r="AA46">
        <v>14.04936</v>
      </c>
      <c r="AB46">
        <v>48.499828999999998</v>
      </c>
      <c r="AC46">
        <v>34.831252999999997</v>
      </c>
      <c r="AD46">
        <v>32.652102999999997</v>
      </c>
      <c r="AE46">
        <v>59.175403000000003</v>
      </c>
      <c r="AF46">
        <v>39.195646000000004</v>
      </c>
      <c r="AG46">
        <v>49.637625999999997</v>
      </c>
      <c r="AH46">
        <v>179.96245400000001</v>
      </c>
      <c r="AI46">
        <v>16.783217</v>
      </c>
      <c r="AJ46">
        <v>0</v>
      </c>
      <c r="AK46">
        <v>67.990881999999999</v>
      </c>
      <c r="AL46">
        <v>79.596999999999994</v>
      </c>
      <c r="AM46">
        <v>0</v>
      </c>
      <c r="AN46">
        <v>1.212818</v>
      </c>
      <c r="AO46">
        <v>9.4079999999999995</v>
      </c>
      <c r="AP46">
        <v>9.9917999999999996</v>
      </c>
      <c r="AQ46">
        <v>64.701223999999996</v>
      </c>
      <c r="AR46">
        <v>32.015999999999998</v>
      </c>
      <c r="AS46">
        <v>37.890520000000002</v>
      </c>
      <c r="AT46">
        <v>14.999976999999999</v>
      </c>
      <c r="AU46">
        <v>0</v>
      </c>
      <c r="AV46">
        <v>50.833423000000003</v>
      </c>
      <c r="AW46">
        <v>0</v>
      </c>
      <c r="AX46">
        <v>0</v>
      </c>
      <c r="AY46">
        <v>8.3406509999999994</v>
      </c>
      <c r="AZ46">
        <v>4.2158189999999998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3091.7456160000002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61.929380000000002</v>
      </c>
      <c r="H47">
        <v>0</v>
      </c>
      <c r="I47">
        <v>0</v>
      </c>
      <c r="J47">
        <v>80.112914000000004</v>
      </c>
      <c r="K47">
        <v>548.71594800000003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142.53983500000001</v>
      </c>
      <c r="Q47">
        <v>10.953965</v>
      </c>
      <c r="R47">
        <v>44.906624999999998</v>
      </c>
      <c r="S47">
        <v>27.63898</v>
      </c>
      <c r="T47">
        <v>3.0945860000000001</v>
      </c>
      <c r="U47">
        <v>348.97500000000002</v>
      </c>
      <c r="V47">
        <v>14.300737</v>
      </c>
      <c r="W47">
        <v>32.170999999999999</v>
      </c>
      <c r="X47">
        <v>125.88</v>
      </c>
      <c r="Y47">
        <v>0</v>
      </c>
      <c r="Z47">
        <v>13.041600000000001</v>
      </c>
      <c r="AA47">
        <v>14.04936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39.195646000000004</v>
      </c>
      <c r="AG47">
        <v>49.637625999999997</v>
      </c>
      <c r="AH47">
        <v>179.96245400000001</v>
      </c>
      <c r="AI47">
        <v>0</v>
      </c>
      <c r="AJ47">
        <v>0</v>
      </c>
      <c r="AK47">
        <v>67.990881999999999</v>
      </c>
      <c r="AL47">
        <v>79.596999999999994</v>
      </c>
      <c r="AM47">
        <v>0</v>
      </c>
      <c r="AN47">
        <v>1.212818</v>
      </c>
      <c r="AO47">
        <v>9.4079999999999995</v>
      </c>
      <c r="AP47">
        <v>9.9917999999999996</v>
      </c>
      <c r="AQ47">
        <v>64.701223999999996</v>
      </c>
      <c r="AR47">
        <v>32.015999999999998</v>
      </c>
      <c r="AS47">
        <v>37.890520000000002</v>
      </c>
      <c r="AT47">
        <v>15.000745999999999</v>
      </c>
      <c r="AU47">
        <v>0</v>
      </c>
      <c r="AV47">
        <v>50.833423000000003</v>
      </c>
      <c r="AW47">
        <v>0</v>
      </c>
      <c r="AX47">
        <v>0</v>
      </c>
      <c r="AY47">
        <v>8.3406509999999994</v>
      </c>
      <c r="AZ47">
        <v>1.8736969999999999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3088.7500800000003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61.929380000000002</v>
      </c>
      <c r="H48">
        <v>0</v>
      </c>
      <c r="I48">
        <v>0</v>
      </c>
      <c r="J48">
        <v>80.112914000000004</v>
      </c>
      <c r="K48">
        <v>548.71594800000003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142.53983500000001</v>
      </c>
      <c r="Q48">
        <v>10.953965</v>
      </c>
      <c r="R48">
        <v>44.906624999999998</v>
      </c>
      <c r="S48">
        <v>27.63898</v>
      </c>
      <c r="T48">
        <v>3.0945860000000001</v>
      </c>
      <c r="U48">
        <v>348.97500000000002</v>
      </c>
      <c r="V48">
        <v>14.300737</v>
      </c>
      <c r="W48">
        <v>32.170999999999999</v>
      </c>
      <c r="X48">
        <v>125.88</v>
      </c>
      <c r="Y48">
        <v>0</v>
      </c>
      <c r="Z48">
        <v>13.041600000000001</v>
      </c>
      <c r="AA48">
        <v>14.04936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39.195646000000004</v>
      </c>
      <c r="AG48">
        <v>49.637625999999997</v>
      </c>
      <c r="AH48">
        <v>179.96245400000001</v>
      </c>
      <c r="AI48">
        <v>0</v>
      </c>
      <c r="AJ48">
        <v>0</v>
      </c>
      <c r="AK48">
        <v>67.990881999999999</v>
      </c>
      <c r="AL48">
        <v>79.596999999999994</v>
      </c>
      <c r="AM48">
        <v>0</v>
      </c>
      <c r="AN48">
        <v>1.212818</v>
      </c>
      <c r="AO48">
        <v>9.4079999999999995</v>
      </c>
      <c r="AP48">
        <v>9.9917999999999996</v>
      </c>
      <c r="AQ48">
        <v>64.701223999999996</v>
      </c>
      <c r="AR48">
        <v>32.015999999999998</v>
      </c>
      <c r="AS48">
        <v>37.890520000000002</v>
      </c>
      <c r="AT48">
        <v>15.001116</v>
      </c>
      <c r="AU48">
        <v>0</v>
      </c>
      <c r="AV48">
        <v>50.833423000000003</v>
      </c>
      <c r="AW48">
        <v>0</v>
      </c>
      <c r="AX48">
        <v>0</v>
      </c>
      <c r="AY48">
        <v>8.3406509999999994</v>
      </c>
      <c r="AZ48">
        <v>1.8736969999999999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3088.75045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61.929380000000002</v>
      </c>
      <c r="H49">
        <v>0</v>
      </c>
      <c r="I49">
        <v>0</v>
      </c>
      <c r="J49">
        <v>80.112914000000004</v>
      </c>
      <c r="K49">
        <v>548.71594800000003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142.53983500000001</v>
      </c>
      <c r="Q49">
        <v>10.953965</v>
      </c>
      <c r="R49">
        <v>44.906624999999998</v>
      </c>
      <c r="S49">
        <v>27.63898</v>
      </c>
      <c r="T49">
        <v>3.0945860000000001</v>
      </c>
      <c r="U49">
        <v>348.97500000000002</v>
      </c>
      <c r="V49">
        <v>14.300737</v>
      </c>
      <c r="W49">
        <v>32.170999999999999</v>
      </c>
      <c r="X49">
        <v>131.125</v>
      </c>
      <c r="Y49">
        <v>0</v>
      </c>
      <c r="Z49">
        <v>6.5208000000000004</v>
      </c>
      <c r="AA49">
        <v>14.04936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39.195646000000004</v>
      </c>
      <c r="AG49">
        <v>49.637625999999997</v>
      </c>
      <c r="AH49">
        <v>179.96245400000001</v>
      </c>
      <c r="AI49">
        <v>0</v>
      </c>
      <c r="AJ49">
        <v>0</v>
      </c>
      <c r="AK49">
        <v>67.990881999999999</v>
      </c>
      <c r="AL49">
        <v>79.596999999999994</v>
      </c>
      <c r="AM49">
        <v>0</v>
      </c>
      <c r="AN49">
        <v>1.212818</v>
      </c>
      <c r="AO49">
        <v>9.4079999999999995</v>
      </c>
      <c r="AP49">
        <v>9.9917999999999996</v>
      </c>
      <c r="AQ49">
        <v>64.701223999999996</v>
      </c>
      <c r="AR49">
        <v>32.015999999999998</v>
      </c>
      <c r="AS49">
        <v>37.890520000000002</v>
      </c>
      <c r="AT49">
        <v>15.00135</v>
      </c>
      <c r="AU49">
        <v>0</v>
      </c>
      <c r="AV49">
        <v>50.833423000000003</v>
      </c>
      <c r="AW49">
        <v>0</v>
      </c>
      <c r="AX49">
        <v>0</v>
      </c>
      <c r="AY49">
        <v>8.3406509999999994</v>
      </c>
      <c r="AZ49">
        <v>1.8736969999999999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3087.4748839999997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61.929380000000002</v>
      </c>
      <c r="H50">
        <v>0</v>
      </c>
      <c r="I50">
        <v>0</v>
      </c>
      <c r="J50">
        <v>80.112914000000004</v>
      </c>
      <c r="K50">
        <v>548.71594800000003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142.53983500000001</v>
      </c>
      <c r="Q50">
        <v>10.953965</v>
      </c>
      <c r="R50">
        <v>44.906624999999998</v>
      </c>
      <c r="S50">
        <v>27.63898</v>
      </c>
      <c r="T50">
        <v>3.0945860000000001</v>
      </c>
      <c r="U50">
        <v>348.97500000000002</v>
      </c>
      <c r="V50">
        <v>14.300737</v>
      </c>
      <c r="W50">
        <v>32.170999999999999</v>
      </c>
      <c r="X50">
        <v>131.125</v>
      </c>
      <c r="Y50">
        <v>0</v>
      </c>
      <c r="Z50">
        <v>6.5208000000000004</v>
      </c>
      <c r="AA50">
        <v>14.04936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39.195646000000004</v>
      </c>
      <c r="AG50">
        <v>49.637625999999997</v>
      </c>
      <c r="AH50">
        <v>179.96245400000001</v>
      </c>
      <c r="AI50">
        <v>0</v>
      </c>
      <c r="AJ50">
        <v>0</v>
      </c>
      <c r="AK50">
        <v>67.990881999999999</v>
      </c>
      <c r="AL50">
        <v>79.596999999999994</v>
      </c>
      <c r="AM50">
        <v>0</v>
      </c>
      <c r="AN50">
        <v>1.212818</v>
      </c>
      <c r="AO50">
        <v>9.4079999999999995</v>
      </c>
      <c r="AP50">
        <v>9.9917999999999996</v>
      </c>
      <c r="AQ50">
        <v>64.701223999999996</v>
      </c>
      <c r="AR50">
        <v>32.015999999999998</v>
      </c>
      <c r="AS50">
        <v>37.890520000000002</v>
      </c>
      <c r="AT50">
        <v>15.00135</v>
      </c>
      <c r="AU50">
        <v>0</v>
      </c>
      <c r="AV50">
        <v>50.833423000000003</v>
      </c>
      <c r="AW50">
        <v>0</v>
      </c>
      <c r="AX50">
        <v>0</v>
      </c>
      <c r="AY50">
        <v>8.3406509999999994</v>
      </c>
      <c r="AZ50">
        <v>1.8736969999999999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3087.4748839999997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61.528109999999998</v>
      </c>
      <c r="H51">
        <v>0</v>
      </c>
      <c r="I51">
        <v>0</v>
      </c>
      <c r="J51">
        <v>80.112914000000004</v>
      </c>
      <c r="K51">
        <v>548.71594800000003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142.53983500000001</v>
      </c>
      <c r="Q51">
        <v>10.953965</v>
      </c>
      <c r="R51">
        <v>44.906624999999998</v>
      </c>
      <c r="S51">
        <v>27.63898</v>
      </c>
      <c r="T51">
        <v>3.0945860000000001</v>
      </c>
      <c r="U51">
        <v>348.97500000000002</v>
      </c>
      <c r="V51">
        <v>14.300737</v>
      </c>
      <c r="W51">
        <v>32.170999999999999</v>
      </c>
      <c r="X51">
        <v>136.37</v>
      </c>
      <c r="Y51">
        <v>0</v>
      </c>
      <c r="Z51">
        <v>6.5208000000000004</v>
      </c>
      <c r="AA51">
        <v>14.04936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39.195646000000004</v>
      </c>
      <c r="AG51">
        <v>49.637625999999997</v>
      </c>
      <c r="AH51">
        <v>179.96245400000001</v>
      </c>
      <c r="AI51">
        <v>0</v>
      </c>
      <c r="AJ51">
        <v>0</v>
      </c>
      <c r="AK51">
        <v>67.990881999999999</v>
      </c>
      <c r="AL51">
        <v>79.596999999999994</v>
      </c>
      <c r="AM51">
        <v>0</v>
      </c>
      <c r="AN51">
        <v>1.212818</v>
      </c>
      <c r="AO51">
        <v>9.702</v>
      </c>
      <c r="AP51">
        <v>9.9917999999999996</v>
      </c>
      <c r="AQ51">
        <v>64.701223999999996</v>
      </c>
      <c r="AR51">
        <v>32.015999999999998</v>
      </c>
      <c r="AS51">
        <v>37.890520000000002</v>
      </c>
      <c r="AT51">
        <v>15.00135</v>
      </c>
      <c r="AU51">
        <v>0</v>
      </c>
      <c r="AV51">
        <v>50.181711999999997</v>
      </c>
      <c r="AW51">
        <v>0</v>
      </c>
      <c r="AX51">
        <v>0</v>
      </c>
      <c r="AY51">
        <v>8.3406509999999994</v>
      </c>
      <c r="AZ51">
        <v>1.8736969999999999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3091.9609029999997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61.528109999999998</v>
      </c>
      <c r="H52">
        <v>0</v>
      </c>
      <c r="I52">
        <v>0</v>
      </c>
      <c r="J52">
        <v>80.112914000000004</v>
      </c>
      <c r="K52">
        <v>548.71594800000003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142.53983500000001</v>
      </c>
      <c r="Q52">
        <v>10.953965</v>
      </c>
      <c r="R52">
        <v>44.906624999999998</v>
      </c>
      <c r="S52">
        <v>27.63898</v>
      </c>
      <c r="T52">
        <v>3.0945860000000001</v>
      </c>
      <c r="U52">
        <v>348.97500000000002</v>
      </c>
      <c r="V52">
        <v>14.300737</v>
      </c>
      <c r="W52">
        <v>32.170999999999999</v>
      </c>
      <c r="X52">
        <v>136.37</v>
      </c>
      <c r="Y52">
        <v>0</v>
      </c>
      <c r="Z52">
        <v>6.5208000000000004</v>
      </c>
      <c r="AA52">
        <v>14.04936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39.195646000000004</v>
      </c>
      <c r="AG52">
        <v>49.637625999999997</v>
      </c>
      <c r="AH52">
        <v>179.96245400000001</v>
      </c>
      <c r="AI52">
        <v>0</v>
      </c>
      <c r="AJ52">
        <v>0</v>
      </c>
      <c r="AK52">
        <v>67.990881999999999</v>
      </c>
      <c r="AL52">
        <v>79.596999999999994</v>
      </c>
      <c r="AM52">
        <v>0</v>
      </c>
      <c r="AN52">
        <v>1.212818</v>
      </c>
      <c r="AO52">
        <v>9.702</v>
      </c>
      <c r="AP52">
        <v>9.9917999999999996</v>
      </c>
      <c r="AQ52">
        <v>64.701223999999996</v>
      </c>
      <c r="AR52">
        <v>32.015999999999998</v>
      </c>
      <c r="AS52">
        <v>37.890520000000002</v>
      </c>
      <c r="AT52">
        <v>15.00135</v>
      </c>
      <c r="AU52">
        <v>0</v>
      </c>
      <c r="AV52">
        <v>50.181711999999997</v>
      </c>
      <c r="AW52">
        <v>0</v>
      </c>
      <c r="AX52">
        <v>0</v>
      </c>
      <c r="AY52">
        <v>8.3406509999999994</v>
      </c>
      <c r="AZ52">
        <v>1.8736969999999999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3091.9609029999997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61.528109999999998</v>
      </c>
      <c r="H53">
        <v>0</v>
      </c>
      <c r="I53">
        <v>0</v>
      </c>
      <c r="J53">
        <v>80.112914000000004</v>
      </c>
      <c r="K53">
        <v>548.71594800000003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142.53983500000001</v>
      </c>
      <c r="Q53">
        <v>10.953965</v>
      </c>
      <c r="R53">
        <v>44.906624999999998</v>
      </c>
      <c r="S53">
        <v>27.63898</v>
      </c>
      <c r="T53">
        <v>3.0945860000000001</v>
      </c>
      <c r="U53">
        <v>348.97500000000002</v>
      </c>
      <c r="V53">
        <v>14.300737</v>
      </c>
      <c r="W53">
        <v>32.170999999999999</v>
      </c>
      <c r="X53">
        <v>115.39</v>
      </c>
      <c r="Y53">
        <v>0</v>
      </c>
      <c r="Z53">
        <v>6.5208000000000004</v>
      </c>
      <c r="AA53">
        <v>14.04936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39.195646000000004</v>
      </c>
      <c r="AG53">
        <v>49.637625999999997</v>
      </c>
      <c r="AH53">
        <v>179.96245400000001</v>
      </c>
      <c r="AI53">
        <v>0</v>
      </c>
      <c r="AJ53">
        <v>0</v>
      </c>
      <c r="AK53">
        <v>67.990881999999999</v>
      </c>
      <c r="AL53">
        <v>79.596999999999994</v>
      </c>
      <c r="AM53">
        <v>0</v>
      </c>
      <c r="AN53">
        <v>1.212818</v>
      </c>
      <c r="AO53">
        <v>9.702</v>
      </c>
      <c r="AP53">
        <v>9.9917999999999996</v>
      </c>
      <c r="AQ53">
        <v>64.701223999999996</v>
      </c>
      <c r="AR53">
        <v>32.015999999999998</v>
      </c>
      <c r="AS53">
        <v>37.890520000000002</v>
      </c>
      <c r="AT53">
        <v>15.00135</v>
      </c>
      <c r="AU53">
        <v>0</v>
      </c>
      <c r="AV53">
        <v>50.181711999999997</v>
      </c>
      <c r="AW53">
        <v>0</v>
      </c>
      <c r="AX53">
        <v>0</v>
      </c>
      <c r="AY53">
        <v>8.3406509999999994</v>
      </c>
      <c r="AZ53">
        <v>1.8736969999999999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3070.9809029999997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61.528109999999998</v>
      </c>
      <c r="H54">
        <v>0</v>
      </c>
      <c r="I54">
        <v>0</v>
      </c>
      <c r="J54">
        <v>81.470759999999999</v>
      </c>
      <c r="K54">
        <v>548.71594800000003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142.53983500000001</v>
      </c>
      <c r="Q54">
        <v>10.953965</v>
      </c>
      <c r="R54">
        <v>44.906624999999998</v>
      </c>
      <c r="S54">
        <v>27.63898</v>
      </c>
      <c r="T54">
        <v>3.0945860000000001</v>
      </c>
      <c r="U54">
        <v>348.97500000000002</v>
      </c>
      <c r="V54">
        <v>14.300737</v>
      </c>
      <c r="W54">
        <v>32.170999999999999</v>
      </c>
      <c r="X54">
        <v>115.39</v>
      </c>
      <c r="Y54">
        <v>0</v>
      </c>
      <c r="Z54">
        <v>6.5208000000000004</v>
      </c>
      <c r="AA54">
        <v>14.04936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39.195646000000004</v>
      </c>
      <c r="AG54">
        <v>49.637625999999997</v>
      </c>
      <c r="AH54">
        <v>179.96245400000001</v>
      </c>
      <c r="AI54">
        <v>0</v>
      </c>
      <c r="AJ54">
        <v>0</v>
      </c>
      <c r="AK54">
        <v>67.990881999999999</v>
      </c>
      <c r="AL54">
        <v>79.596999999999994</v>
      </c>
      <c r="AM54">
        <v>0</v>
      </c>
      <c r="AN54">
        <v>1.212818</v>
      </c>
      <c r="AO54">
        <v>9.702</v>
      </c>
      <c r="AP54">
        <v>9.9917999999999996</v>
      </c>
      <c r="AQ54">
        <v>64.701223999999996</v>
      </c>
      <c r="AR54">
        <v>32.015999999999998</v>
      </c>
      <c r="AS54">
        <v>37.890520000000002</v>
      </c>
      <c r="AT54">
        <v>15.00135</v>
      </c>
      <c r="AU54">
        <v>0</v>
      </c>
      <c r="AV54">
        <v>50.181711999999997</v>
      </c>
      <c r="AW54">
        <v>0</v>
      </c>
      <c r="AX54">
        <v>0</v>
      </c>
      <c r="AY54">
        <v>8.3406509999999994</v>
      </c>
      <c r="AZ54">
        <v>0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3070.465052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61.528109999999998</v>
      </c>
      <c r="H55">
        <v>0</v>
      </c>
      <c r="I55">
        <v>0</v>
      </c>
      <c r="J55">
        <v>81.470759999999999</v>
      </c>
      <c r="K55">
        <v>548.71594800000003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142.53983500000001</v>
      </c>
      <c r="Q55">
        <v>10.953965</v>
      </c>
      <c r="R55">
        <v>44.906624999999998</v>
      </c>
      <c r="S55">
        <v>27.63898</v>
      </c>
      <c r="T55">
        <v>3.0945860000000001</v>
      </c>
      <c r="U55">
        <v>348.97500000000002</v>
      </c>
      <c r="V55">
        <v>14.300737</v>
      </c>
      <c r="W55">
        <v>32.170999999999999</v>
      </c>
      <c r="X55">
        <v>115.39</v>
      </c>
      <c r="Y55">
        <v>0</v>
      </c>
      <c r="Z55">
        <v>6.5208000000000004</v>
      </c>
      <c r="AA55">
        <v>14.04936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39.195646000000004</v>
      </c>
      <c r="AG55">
        <v>49.637625999999997</v>
      </c>
      <c r="AH55">
        <v>179.96245400000001</v>
      </c>
      <c r="AI55">
        <v>0</v>
      </c>
      <c r="AJ55">
        <v>0</v>
      </c>
      <c r="AK55">
        <v>67.990881999999999</v>
      </c>
      <c r="AL55">
        <v>79.596999999999994</v>
      </c>
      <c r="AM55">
        <v>0</v>
      </c>
      <c r="AN55">
        <v>1.212818</v>
      </c>
      <c r="AO55">
        <v>9.702</v>
      </c>
      <c r="AP55">
        <v>9.9917999999999996</v>
      </c>
      <c r="AQ55">
        <v>64.701223999999996</v>
      </c>
      <c r="AR55">
        <v>32.015999999999998</v>
      </c>
      <c r="AS55">
        <v>37.890520000000002</v>
      </c>
      <c r="AT55">
        <v>15.00135</v>
      </c>
      <c r="AU55">
        <v>0</v>
      </c>
      <c r="AV55">
        <v>50.181711999999997</v>
      </c>
      <c r="AW55">
        <v>0</v>
      </c>
      <c r="AX55">
        <v>0</v>
      </c>
      <c r="AY55">
        <v>8.3406509999999994</v>
      </c>
      <c r="AZ55">
        <v>0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3070.465052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61.528109999999998</v>
      </c>
      <c r="H56">
        <v>0</v>
      </c>
      <c r="I56">
        <v>0</v>
      </c>
      <c r="J56">
        <v>81.470759999999999</v>
      </c>
      <c r="K56">
        <v>548.71594800000003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142.53983500000001</v>
      </c>
      <c r="Q56">
        <v>10.953965</v>
      </c>
      <c r="R56">
        <v>44.906624999999998</v>
      </c>
      <c r="S56">
        <v>27.63898</v>
      </c>
      <c r="T56">
        <v>3.0945860000000001</v>
      </c>
      <c r="U56">
        <v>348.97500000000002</v>
      </c>
      <c r="V56">
        <v>14.300737</v>
      </c>
      <c r="W56">
        <v>32.170999999999999</v>
      </c>
      <c r="X56">
        <v>115.39</v>
      </c>
      <c r="Y56">
        <v>0</v>
      </c>
      <c r="Z56">
        <v>6.5208000000000004</v>
      </c>
      <c r="AA56">
        <v>14.04936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39.195646000000004</v>
      </c>
      <c r="AG56">
        <v>49.637625999999997</v>
      </c>
      <c r="AH56">
        <v>179.96245400000001</v>
      </c>
      <c r="AI56">
        <v>0</v>
      </c>
      <c r="AJ56">
        <v>0</v>
      </c>
      <c r="AK56">
        <v>67.990881999999999</v>
      </c>
      <c r="AL56">
        <v>79.596999999999994</v>
      </c>
      <c r="AM56">
        <v>0</v>
      </c>
      <c r="AN56">
        <v>1.212818</v>
      </c>
      <c r="AO56">
        <v>9.702</v>
      </c>
      <c r="AP56">
        <v>9.9917999999999996</v>
      </c>
      <c r="AQ56">
        <v>64.701223999999996</v>
      </c>
      <c r="AR56">
        <v>32.015999999999998</v>
      </c>
      <c r="AS56">
        <v>37.890520000000002</v>
      </c>
      <c r="AT56">
        <v>15.00135</v>
      </c>
      <c r="AU56">
        <v>0</v>
      </c>
      <c r="AV56">
        <v>50.181711999999997</v>
      </c>
      <c r="AW56">
        <v>0</v>
      </c>
      <c r="AX56">
        <v>0</v>
      </c>
      <c r="AY56">
        <v>8.3406509999999994</v>
      </c>
      <c r="AZ56">
        <v>0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3070.465052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61.528109999999998</v>
      </c>
      <c r="H57">
        <v>0</v>
      </c>
      <c r="I57">
        <v>0</v>
      </c>
      <c r="J57">
        <v>81.470759999999999</v>
      </c>
      <c r="K57">
        <v>548.71594800000003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142.53983500000001</v>
      </c>
      <c r="Q57">
        <v>10.953965</v>
      </c>
      <c r="R57">
        <v>44.906624999999998</v>
      </c>
      <c r="S57">
        <v>27.63898</v>
      </c>
      <c r="T57">
        <v>3.0945860000000001</v>
      </c>
      <c r="U57">
        <v>348.97500000000002</v>
      </c>
      <c r="V57">
        <v>14.300737</v>
      </c>
      <c r="W57">
        <v>32.170999999999999</v>
      </c>
      <c r="X57">
        <v>148.30237500000001</v>
      </c>
      <c r="Y57">
        <v>0</v>
      </c>
      <c r="Z57">
        <v>6.5208000000000004</v>
      </c>
      <c r="AA57">
        <v>14.04936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39.195646000000004</v>
      </c>
      <c r="AG57">
        <v>49.637625999999997</v>
      </c>
      <c r="AH57">
        <v>179.96245400000001</v>
      </c>
      <c r="AI57">
        <v>0</v>
      </c>
      <c r="AJ57">
        <v>0</v>
      </c>
      <c r="AK57">
        <v>67.990881999999999</v>
      </c>
      <c r="AL57">
        <v>79.596999999999994</v>
      </c>
      <c r="AM57">
        <v>0</v>
      </c>
      <c r="AN57">
        <v>1.212818</v>
      </c>
      <c r="AO57">
        <v>9.702</v>
      </c>
      <c r="AP57">
        <v>9.9917999999999996</v>
      </c>
      <c r="AQ57">
        <v>64.701223999999996</v>
      </c>
      <c r="AR57">
        <v>32.015999999999998</v>
      </c>
      <c r="AS57">
        <v>37.890520000000002</v>
      </c>
      <c r="AT57">
        <v>15.00135</v>
      </c>
      <c r="AU57">
        <v>0</v>
      </c>
      <c r="AV57">
        <v>50.181711999999997</v>
      </c>
      <c r="AW57">
        <v>0</v>
      </c>
      <c r="AX57">
        <v>0</v>
      </c>
      <c r="AY57">
        <v>8.3406509999999994</v>
      </c>
      <c r="AZ57">
        <v>0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3103.3774270000004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61.528109999999998</v>
      </c>
      <c r="H58">
        <v>0</v>
      </c>
      <c r="I58">
        <v>0</v>
      </c>
      <c r="J58">
        <v>81.470759999999999</v>
      </c>
      <c r="K58">
        <v>548.71594800000003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142.53983500000001</v>
      </c>
      <c r="Q58">
        <v>10.953965</v>
      </c>
      <c r="R58">
        <v>44.906624999999998</v>
      </c>
      <c r="S58">
        <v>27.63898</v>
      </c>
      <c r="T58">
        <v>3.0945860000000001</v>
      </c>
      <c r="U58">
        <v>348.97500000000002</v>
      </c>
      <c r="V58">
        <v>14.300737</v>
      </c>
      <c r="W58">
        <v>32.170999999999999</v>
      </c>
      <c r="X58">
        <v>148.30237500000001</v>
      </c>
      <c r="Y58">
        <v>0</v>
      </c>
      <c r="Z58">
        <v>6.5208000000000004</v>
      </c>
      <c r="AA58">
        <v>14.04936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39.195646000000004</v>
      </c>
      <c r="AG58">
        <v>49.637625999999997</v>
      </c>
      <c r="AH58">
        <v>179.96245400000001</v>
      </c>
      <c r="AI58">
        <v>0</v>
      </c>
      <c r="AJ58">
        <v>0</v>
      </c>
      <c r="AK58">
        <v>67.990881999999999</v>
      </c>
      <c r="AL58">
        <v>79.596999999999994</v>
      </c>
      <c r="AM58">
        <v>0</v>
      </c>
      <c r="AN58">
        <v>1.212818</v>
      </c>
      <c r="AO58">
        <v>9.702</v>
      </c>
      <c r="AP58">
        <v>9.9917999999999996</v>
      </c>
      <c r="AQ58">
        <v>64.701223999999996</v>
      </c>
      <c r="AR58">
        <v>32.015999999999998</v>
      </c>
      <c r="AS58">
        <v>37.890520000000002</v>
      </c>
      <c r="AT58">
        <v>15.00135</v>
      </c>
      <c r="AU58">
        <v>0</v>
      </c>
      <c r="AV58">
        <v>50.181711999999997</v>
      </c>
      <c r="AW58">
        <v>0</v>
      </c>
      <c r="AX58">
        <v>0</v>
      </c>
      <c r="AY58">
        <v>8.3406509999999994</v>
      </c>
      <c r="AZ58">
        <v>0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3103.3774270000004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61.528109999999998</v>
      </c>
      <c r="H59">
        <v>0</v>
      </c>
      <c r="I59">
        <v>0</v>
      </c>
      <c r="J59">
        <v>81.470759999999999</v>
      </c>
      <c r="K59">
        <v>548.71594800000003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142.53983500000001</v>
      </c>
      <c r="Q59">
        <v>10.953965</v>
      </c>
      <c r="R59">
        <v>44.906624999999998</v>
      </c>
      <c r="S59">
        <v>27.63898</v>
      </c>
      <c r="T59">
        <v>3.0945860000000001</v>
      </c>
      <c r="U59">
        <v>348.97500000000002</v>
      </c>
      <c r="V59">
        <v>14.300737</v>
      </c>
      <c r="W59">
        <v>32.170999999999999</v>
      </c>
      <c r="X59">
        <v>148.30237500000001</v>
      </c>
      <c r="Y59">
        <v>0</v>
      </c>
      <c r="Z59">
        <v>6.5208000000000004</v>
      </c>
      <c r="AA59">
        <v>14.04936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39.195646000000004</v>
      </c>
      <c r="AG59">
        <v>49.637625999999997</v>
      </c>
      <c r="AH59">
        <v>179.96245400000001</v>
      </c>
      <c r="AI59">
        <v>0</v>
      </c>
      <c r="AJ59">
        <v>0</v>
      </c>
      <c r="AK59">
        <v>67.990881999999999</v>
      </c>
      <c r="AL59">
        <v>79.596999999999994</v>
      </c>
      <c r="AM59">
        <v>0</v>
      </c>
      <c r="AN59">
        <v>1.212818</v>
      </c>
      <c r="AO59">
        <v>9.702</v>
      </c>
      <c r="AP59">
        <v>9.9917999999999996</v>
      </c>
      <c r="AQ59">
        <v>64.701223999999996</v>
      </c>
      <c r="AR59">
        <v>32.015999999999998</v>
      </c>
      <c r="AS59">
        <v>37.890520000000002</v>
      </c>
      <c r="AT59">
        <v>14.999976999999999</v>
      </c>
      <c r="AU59">
        <v>0</v>
      </c>
      <c r="AV59">
        <v>50.181711999999997</v>
      </c>
      <c r="AW59">
        <v>0</v>
      </c>
      <c r="AX59">
        <v>0</v>
      </c>
      <c r="AY59">
        <v>8.3406509999999994</v>
      </c>
      <c r="AZ59">
        <v>0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3103.3760540000003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61.528109999999998</v>
      </c>
      <c r="H60">
        <v>0</v>
      </c>
      <c r="I60">
        <v>0</v>
      </c>
      <c r="J60">
        <v>81.470759999999999</v>
      </c>
      <c r="K60">
        <v>548.71594800000003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142.53983500000001</v>
      </c>
      <c r="Q60">
        <v>10.953965</v>
      </c>
      <c r="R60">
        <v>44.906624999999998</v>
      </c>
      <c r="S60">
        <v>27.63898</v>
      </c>
      <c r="T60">
        <v>3.0945860000000001</v>
      </c>
      <c r="U60">
        <v>348.97500000000002</v>
      </c>
      <c r="V60">
        <v>14.300737</v>
      </c>
      <c r="W60">
        <v>32.170999999999999</v>
      </c>
      <c r="X60">
        <v>148.30237500000001</v>
      </c>
      <c r="Y60">
        <v>0</v>
      </c>
      <c r="Z60">
        <v>6.5208000000000004</v>
      </c>
      <c r="AA60">
        <v>14.04936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39.195646000000004</v>
      </c>
      <c r="AG60">
        <v>49.637625999999997</v>
      </c>
      <c r="AH60">
        <v>179.96245400000001</v>
      </c>
      <c r="AI60">
        <v>0</v>
      </c>
      <c r="AJ60">
        <v>0</v>
      </c>
      <c r="AK60">
        <v>67.990881999999999</v>
      </c>
      <c r="AL60">
        <v>79.596999999999994</v>
      </c>
      <c r="AM60">
        <v>0</v>
      </c>
      <c r="AN60">
        <v>1.212818</v>
      </c>
      <c r="AO60">
        <v>9.702</v>
      </c>
      <c r="AP60">
        <v>9.9917999999999996</v>
      </c>
      <c r="AQ60">
        <v>64.701223999999996</v>
      </c>
      <c r="AR60">
        <v>32.015999999999998</v>
      </c>
      <c r="AS60">
        <v>37.890520000000002</v>
      </c>
      <c r="AT60">
        <v>14.999976999999999</v>
      </c>
      <c r="AU60">
        <v>0</v>
      </c>
      <c r="AV60">
        <v>50.181711999999997</v>
      </c>
      <c r="AW60">
        <v>0</v>
      </c>
      <c r="AX60">
        <v>0</v>
      </c>
      <c r="AY60">
        <v>8.3406509999999994</v>
      </c>
      <c r="AZ60">
        <v>0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3103.3760540000003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61.528109999999998</v>
      </c>
      <c r="H61">
        <v>0</v>
      </c>
      <c r="I61">
        <v>0</v>
      </c>
      <c r="J61">
        <v>81.470759999999999</v>
      </c>
      <c r="K61">
        <v>548.71594800000003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142.53983500000001</v>
      </c>
      <c r="Q61">
        <v>10.953965</v>
      </c>
      <c r="R61">
        <v>44.906624999999998</v>
      </c>
      <c r="S61">
        <v>27.63898</v>
      </c>
      <c r="T61">
        <v>3.0945860000000001</v>
      </c>
      <c r="U61">
        <v>348.97500000000002</v>
      </c>
      <c r="V61">
        <v>14.300737</v>
      </c>
      <c r="W61">
        <v>32.170999999999999</v>
      </c>
      <c r="X61">
        <v>148.30237500000001</v>
      </c>
      <c r="Y61">
        <v>0</v>
      </c>
      <c r="Z61">
        <v>6.5208000000000004</v>
      </c>
      <c r="AA61">
        <v>14.04936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39.195646000000004</v>
      </c>
      <c r="AG61">
        <v>49.637625999999997</v>
      </c>
      <c r="AH61">
        <v>179.96245400000001</v>
      </c>
      <c r="AI61">
        <v>0</v>
      </c>
      <c r="AJ61">
        <v>0</v>
      </c>
      <c r="AK61">
        <v>67.990881999999999</v>
      </c>
      <c r="AL61">
        <v>79.596999999999994</v>
      </c>
      <c r="AM61">
        <v>0</v>
      </c>
      <c r="AN61">
        <v>1.212818</v>
      </c>
      <c r="AO61">
        <v>9.702</v>
      </c>
      <c r="AP61">
        <v>9.9917999999999996</v>
      </c>
      <c r="AQ61">
        <v>64.701223999999996</v>
      </c>
      <c r="AR61">
        <v>32.015999999999998</v>
      </c>
      <c r="AS61">
        <v>37.890520000000002</v>
      </c>
      <c r="AT61">
        <v>14.999976999999999</v>
      </c>
      <c r="AU61">
        <v>0</v>
      </c>
      <c r="AV61">
        <v>50.181711999999997</v>
      </c>
      <c r="AW61">
        <v>0</v>
      </c>
      <c r="AX61">
        <v>0</v>
      </c>
      <c r="AY61">
        <v>8.3406509999999994</v>
      </c>
      <c r="AZ61">
        <v>0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3103.3760540000003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61.528109999999998</v>
      </c>
      <c r="H62">
        <v>0</v>
      </c>
      <c r="I62">
        <v>0</v>
      </c>
      <c r="J62">
        <v>81.470759999999999</v>
      </c>
      <c r="K62">
        <v>548.71594800000003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142.53983500000001</v>
      </c>
      <c r="Q62">
        <v>10.953965</v>
      </c>
      <c r="R62">
        <v>44.906624999999998</v>
      </c>
      <c r="S62">
        <v>27.63898</v>
      </c>
      <c r="T62">
        <v>3.0945860000000001</v>
      </c>
      <c r="U62">
        <v>348.97500000000002</v>
      </c>
      <c r="V62">
        <v>14.300737</v>
      </c>
      <c r="W62">
        <v>32.170999999999999</v>
      </c>
      <c r="X62">
        <v>148.30237500000001</v>
      </c>
      <c r="Y62">
        <v>0</v>
      </c>
      <c r="Z62">
        <v>6.5208000000000004</v>
      </c>
      <c r="AA62">
        <v>14.04936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39.195646000000004</v>
      </c>
      <c r="AG62">
        <v>49.637625999999997</v>
      </c>
      <c r="AH62">
        <v>179.96245400000001</v>
      </c>
      <c r="AI62">
        <v>0</v>
      </c>
      <c r="AJ62">
        <v>0</v>
      </c>
      <c r="AK62">
        <v>67.990881999999999</v>
      </c>
      <c r="AL62">
        <v>79.596999999999994</v>
      </c>
      <c r="AM62">
        <v>0</v>
      </c>
      <c r="AN62">
        <v>1.212818</v>
      </c>
      <c r="AO62">
        <v>9.702</v>
      </c>
      <c r="AP62">
        <v>9.9917999999999996</v>
      </c>
      <c r="AQ62">
        <v>64.701223999999996</v>
      </c>
      <c r="AR62">
        <v>32.015999999999998</v>
      </c>
      <c r="AS62">
        <v>37.890520000000002</v>
      </c>
      <c r="AT62">
        <v>14.999976999999999</v>
      </c>
      <c r="AU62">
        <v>0</v>
      </c>
      <c r="AV62">
        <v>50.181711999999997</v>
      </c>
      <c r="AW62">
        <v>0</v>
      </c>
      <c r="AX62">
        <v>0</v>
      </c>
      <c r="AY62">
        <v>8.3406509999999994</v>
      </c>
      <c r="AZ62">
        <v>0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3103.3760540000003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61.528109999999998</v>
      </c>
      <c r="H63">
        <v>0</v>
      </c>
      <c r="I63">
        <v>0</v>
      </c>
      <c r="J63">
        <v>81.470759999999999</v>
      </c>
      <c r="K63">
        <v>548.71594800000003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142.53983500000001</v>
      </c>
      <c r="Q63">
        <v>10.953965</v>
      </c>
      <c r="R63">
        <v>44.906624999999998</v>
      </c>
      <c r="S63">
        <v>27.63898</v>
      </c>
      <c r="T63">
        <v>3.0945860000000001</v>
      </c>
      <c r="U63">
        <v>348.97500000000002</v>
      </c>
      <c r="V63">
        <v>14.300737</v>
      </c>
      <c r="W63">
        <v>32.170999999999999</v>
      </c>
      <c r="X63">
        <v>98.868250000000003</v>
      </c>
      <c r="Y63">
        <v>0</v>
      </c>
      <c r="Z63">
        <v>6.5208000000000004</v>
      </c>
      <c r="AA63">
        <v>14.04936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39.195646000000004</v>
      </c>
      <c r="AG63">
        <v>49.637625999999997</v>
      </c>
      <c r="AH63">
        <v>179.96245400000001</v>
      </c>
      <c r="AI63">
        <v>0</v>
      </c>
      <c r="AJ63">
        <v>0</v>
      </c>
      <c r="AK63">
        <v>67.990881999999999</v>
      </c>
      <c r="AL63">
        <v>79.596999999999994</v>
      </c>
      <c r="AM63">
        <v>0</v>
      </c>
      <c r="AN63">
        <v>1.212818</v>
      </c>
      <c r="AO63">
        <v>9.4079999999999995</v>
      </c>
      <c r="AP63">
        <v>9.9917999999999996</v>
      </c>
      <c r="AQ63">
        <v>64.701223999999996</v>
      </c>
      <c r="AR63">
        <v>32.015999999999998</v>
      </c>
      <c r="AS63">
        <v>37.890520000000002</v>
      </c>
      <c r="AT63">
        <v>14.999976999999999</v>
      </c>
      <c r="AU63">
        <v>0</v>
      </c>
      <c r="AV63">
        <v>50.181711999999997</v>
      </c>
      <c r="AW63">
        <v>0</v>
      </c>
      <c r="AX63">
        <v>0</v>
      </c>
      <c r="AY63">
        <v>8.3406509999999994</v>
      </c>
      <c r="AZ63">
        <v>0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3053.6479289999997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61.528109999999998</v>
      </c>
      <c r="H64">
        <v>0</v>
      </c>
      <c r="I64">
        <v>0</v>
      </c>
      <c r="J64">
        <v>81.470759999999999</v>
      </c>
      <c r="K64">
        <v>548.71594800000003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142.53983500000001</v>
      </c>
      <c r="Q64">
        <v>10.953965</v>
      </c>
      <c r="R64">
        <v>44.906624999999998</v>
      </c>
      <c r="S64">
        <v>27.63898</v>
      </c>
      <c r="T64">
        <v>3.0945860000000001</v>
      </c>
      <c r="U64">
        <v>348.97500000000002</v>
      </c>
      <c r="V64">
        <v>14.300737</v>
      </c>
      <c r="W64">
        <v>32.170999999999999</v>
      </c>
      <c r="X64">
        <v>98.868250000000003</v>
      </c>
      <c r="Y64">
        <v>0</v>
      </c>
      <c r="Z64">
        <v>6.5208000000000004</v>
      </c>
      <c r="AA64">
        <v>14.04936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39.195646000000004</v>
      </c>
      <c r="AG64">
        <v>49.637625999999997</v>
      </c>
      <c r="AH64">
        <v>179.96245400000001</v>
      </c>
      <c r="AI64">
        <v>0</v>
      </c>
      <c r="AJ64">
        <v>0</v>
      </c>
      <c r="AK64">
        <v>67.990881999999999</v>
      </c>
      <c r="AL64">
        <v>79.596999999999994</v>
      </c>
      <c r="AM64">
        <v>0</v>
      </c>
      <c r="AN64">
        <v>1.212818</v>
      </c>
      <c r="AO64">
        <v>9.4079999999999995</v>
      </c>
      <c r="AP64">
        <v>9.9917999999999996</v>
      </c>
      <c r="AQ64">
        <v>64.701223999999996</v>
      </c>
      <c r="AR64">
        <v>32.015999999999998</v>
      </c>
      <c r="AS64">
        <v>37.890520000000002</v>
      </c>
      <c r="AT64">
        <v>14.999976999999999</v>
      </c>
      <c r="AU64">
        <v>0</v>
      </c>
      <c r="AV64">
        <v>50.181711999999997</v>
      </c>
      <c r="AW64">
        <v>0</v>
      </c>
      <c r="AX64">
        <v>0</v>
      </c>
      <c r="AY64">
        <v>8.3406509999999994</v>
      </c>
      <c r="AZ64">
        <v>0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3053.6479289999997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61.528109999999998</v>
      </c>
      <c r="H65">
        <v>0</v>
      </c>
      <c r="I65">
        <v>0</v>
      </c>
      <c r="J65">
        <v>81.470759999999999</v>
      </c>
      <c r="K65">
        <v>548.71594800000003</v>
      </c>
      <c r="L65">
        <v>422.44378499999999</v>
      </c>
      <c r="M65">
        <v>97.055942999999999</v>
      </c>
      <c r="N65">
        <v>124.384996</v>
      </c>
      <c r="O65">
        <v>130.58071699999999</v>
      </c>
      <c r="P65">
        <v>142.53983500000001</v>
      </c>
      <c r="Q65">
        <v>10.953965</v>
      </c>
      <c r="R65">
        <v>44.906624999999998</v>
      </c>
      <c r="S65">
        <v>27.63898</v>
      </c>
      <c r="T65">
        <v>3.0945860000000001</v>
      </c>
      <c r="U65">
        <v>348.97500000000002</v>
      </c>
      <c r="V65">
        <v>14.300737</v>
      </c>
      <c r="W65">
        <v>32.170999999999999</v>
      </c>
      <c r="X65">
        <v>98.868250000000003</v>
      </c>
      <c r="Y65">
        <v>0</v>
      </c>
      <c r="Z65">
        <v>6.5208000000000004</v>
      </c>
      <c r="AA65">
        <v>14.04936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39.195646000000004</v>
      </c>
      <c r="AG65">
        <v>49.637625999999997</v>
      </c>
      <c r="AH65">
        <v>179.96245400000001</v>
      </c>
      <c r="AI65">
        <v>0</v>
      </c>
      <c r="AJ65">
        <v>0</v>
      </c>
      <c r="AK65">
        <v>67.990881999999999</v>
      </c>
      <c r="AL65">
        <v>79.596999999999994</v>
      </c>
      <c r="AM65">
        <v>0</v>
      </c>
      <c r="AN65">
        <v>1.212818</v>
      </c>
      <c r="AO65">
        <v>9.0846</v>
      </c>
      <c r="AP65">
        <v>9.9917999999999996</v>
      </c>
      <c r="AQ65">
        <v>64.701223999999996</v>
      </c>
      <c r="AR65">
        <v>32.015999999999998</v>
      </c>
      <c r="AS65">
        <v>37.890520000000002</v>
      </c>
      <c r="AT65">
        <v>14.999976999999999</v>
      </c>
      <c r="AU65">
        <v>0</v>
      </c>
      <c r="AV65">
        <v>50.181711999999997</v>
      </c>
      <c r="AW65">
        <v>0</v>
      </c>
      <c r="AX65">
        <v>0</v>
      </c>
      <c r="AY65">
        <v>8.3406509999999994</v>
      </c>
      <c r="AZ65">
        <v>0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3053.324529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61.528109999999998</v>
      </c>
      <c r="H66">
        <v>0</v>
      </c>
      <c r="I66">
        <v>0</v>
      </c>
      <c r="J66">
        <v>81.470759999999999</v>
      </c>
      <c r="K66">
        <v>548.71594800000003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142.53983500000001</v>
      </c>
      <c r="Q66">
        <v>10.953965</v>
      </c>
      <c r="R66">
        <v>44.906624999999998</v>
      </c>
      <c r="S66">
        <v>27.63898</v>
      </c>
      <c r="T66">
        <v>3.0945860000000001</v>
      </c>
      <c r="U66">
        <v>348.97500000000002</v>
      </c>
      <c r="V66">
        <v>14.300737</v>
      </c>
      <c r="W66">
        <v>32.170999999999999</v>
      </c>
      <c r="X66">
        <v>98.868250000000003</v>
      </c>
      <c r="Y66">
        <v>0</v>
      </c>
      <c r="Z66">
        <v>6.5208000000000004</v>
      </c>
      <c r="AA66">
        <v>28.09872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39.195646000000004</v>
      </c>
      <c r="AG66">
        <v>49.637625999999997</v>
      </c>
      <c r="AH66">
        <v>179.96245400000001</v>
      </c>
      <c r="AI66">
        <v>0</v>
      </c>
      <c r="AJ66">
        <v>0</v>
      </c>
      <c r="AK66">
        <v>67.990881999999999</v>
      </c>
      <c r="AL66">
        <v>79.596999999999994</v>
      </c>
      <c r="AM66">
        <v>0</v>
      </c>
      <c r="AN66">
        <v>1.212818</v>
      </c>
      <c r="AO66">
        <v>9.0846</v>
      </c>
      <c r="AP66">
        <v>9.9917999999999996</v>
      </c>
      <c r="AQ66">
        <v>64.701223999999996</v>
      </c>
      <c r="AR66">
        <v>32.015999999999998</v>
      </c>
      <c r="AS66">
        <v>37.890520000000002</v>
      </c>
      <c r="AT66">
        <v>14.999976999999999</v>
      </c>
      <c r="AU66">
        <v>0</v>
      </c>
      <c r="AV66">
        <v>50.181711999999997</v>
      </c>
      <c r="AW66">
        <v>0</v>
      </c>
      <c r="AX66">
        <v>0</v>
      </c>
      <c r="AY66">
        <v>8.3406509999999994</v>
      </c>
      <c r="AZ66">
        <v>0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3067.373889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60.859326000000003</v>
      </c>
      <c r="H67">
        <v>0</v>
      </c>
      <c r="I67">
        <v>0</v>
      </c>
      <c r="J67">
        <v>81.470759999999999</v>
      </c>
      <c r="K67">
        <v>548.71594800000003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142.53983500000001</v>
      </c>
      <c r="Q67">
        <v>10.953965</v>
      </c>
      <c r="R67">
        <v>44.906624999999998</v>
      </c>
      <c r="S67">
        <v>27.63898</v>
      </c>
      <c r="T67">
        <v>3.0945860000000001</v>
      </c>
      <c r="U67">
        <v>348.97500000000002</v>
      </c>
      <c r="V67">
        <v>14.300737</v>
      </c>
      <c r="W67">
        <v>32.170999999999999</v>
      </c>
      <c r="X67">
        <v>98.868250000000003</v>
      </c>
      <c r="Y67">
        <v>0</v>
      </c>
      <c r="Z67">
        <v>0</v>
      </c>
      <c r="AA67">
        <v>28.09872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39.195646000000004</v>
      </c>
      <c r="AG67">
        <v>49.637625999999997</v>
      </c>
      <c r="AH67">
        <v>179.96245400000001</v>
      </c>
      <c r="AI67">
        <v>0</v>
      </c>
      <c r="AJ67">
        <v>0</v>
      </c>
      <c r="AK67">
        <v>67.990881999999999</v>
      </c>
      <c r="AL67">
        <v>79.596999999999994</v>
      </c>
      <c r="AM67">
        <v>0</v>
      </c>
      <c r="AN67">
        <v>1.212818</v>
      </c>
      <c r="AO67">
        <v>9.2316000000000003</v>
      </c>
      <c r="AP67">
        <v>9.9917999999999996</v>
      </c>
      <c r="AQ67">
        <v>64.701223999999996</v>
      </c>
      <c r="AR67">
        <v>32.015999999999998</v>
      </c>
      <c r="AS67">
        <v>37.890520000000002</v>
      </c>
      <c r="AT67">
        <v>14.999983</v>
      </c>
      <c r="AU67">
        <v>0</v>
      </c>
      <c r="AV67">
        <v>49.530002000000003</v>
      </c>
      <c r="AW67">
        <v>0</v>
      </c>
      <c r="AX67">
        <v>0</v>
      </c>
      <c r="AY67">
        <v>8.3406509999999994</v>
      </c>
      <c r="AZ67">
        <v>1.8736969999999999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3061.5532979999998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60.859326000000003</v>
      </c>
      <c r="H68">
        <v>0</v>
      </c>
      <c r="I68">
        <v>0</v>
      </c>
      <c r="J68">
        <v>81.470759999999999</v>
      </c>
      <c r="K68">
        <v>548.71594800000003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142.53983500000001</v>
      </c>
      <c r="Q68">
        <v>10.953965</v>
      </c>
      <c r="R68">
        <v>44.906624999999998</v>
      </c>
      <c r="S68">
        <v>27.63898</v>
      </c>
      <c r="T68">
        <v>3.0945860000000001</v>
      </c>
      <c r="U68">
        <v>348.97500000000002</v>
      </c>
      <c r="V68">
        <v>14.300737</v>
      </c>
      <c r="W68">
        <v>32.170999999999999</v>
      </c>
      <c r="X68">
        <v>98.868250000000003</v>
      </c>
      <c r="Y68">
        <v>0</v>
      </c>
      <c r="Z68">
        <v>0</v>
      </c>
      <c r="AA68">
        <v>28.09872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39.195646000000004</v>
      </c>
      <c r="AG68">
        <v>49.637625999999997</v>
      </c>
      <c r="AH68">
        <v>179.96245400000001</v>
      </c>
      <c r="AI68">
        <v>0</v>
      </c>
      <c r="AJ68">
        <v>0</v>
      </c>
      <c r="AK68">
        <v>67.990881999999999</v>
      </c>
      <c r="AL68">
        <v>79.596999999999994</v>
      </c>
      <c r="AM68">
        <v>0</v>
      </c>
      <c r="AN68">
        <v>1.212818</v>
      </c>
      <c r="AO68">
        <v>9.0846</v>
      </c>
      <c r="AP68">
        <v>9.9917999999999996</v>
      </c>
      <c r="AQ68">
        <v>64.701223999999996</v>
      </c>
      <c r="AR68">
        <v>32.015999999999998</v>
      </c>
      <c r="AS68">
        <v>37.890520000000002</v>
      </c>
      <c r="AT68">
        <v>14.999976999999999</v>
      </c>
      <c r="AU68">
        <v>0</v>
      </c>
      <c r="AV68">
        <v>49.530002000000003</v>
      </c>
      <c r="AW68">
        <v>0</v>
      </c>
      <c r="AX68">
        <v>0</v>
      </c>
      <c r="AY68">
        <v>8.3406509999999994</v>
      </c>
      <c r="AZ68">
        <v>1.8736969999999999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3061.4062919999997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60.859326000000003</v>
      </c>
      <c r="H69">
        <v>0</v>
      </c>
      <c r="I69">
        <v>0</v>
      </c>
      <c r="J69">
        <v>81.470759999999999</v>
      </c>
      <c r="K69">
        <v>548.71594800000003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142.53983500000001</v>
      </c>
      <c r="Q69">
        <v>10.953965</v>
      </c>
      <c r="R69">
        <v>44.906624999999998</v>
      </c>
      <c r="S69">
        <v>27.63898</v>
      </c>
      <c r="T69">
        <v>3.0945860000000001</v>
      </c>
      <c r="U69">
        <v>348.97500000000002</v>
      </c>
      <c r="V69">
        <v>14.300737</v>
      </c>
      <c r="W69">
        <v>32.170999999999999</v>
      </c>
      <c r="X69">
        <v>98.868250000000003</v>
      </c>
      <c r="Y69">
        <v>0</v>
      </c>
      <c r="Z69">
        <v>0</v>
      </c>
      <c r="AA69">
        <v>28.09872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39.195646000000004</v>
      </c>
      <c r="AG69">
        <v>49.637625999999997</v>
      </c>
      <c r="AH69">
        <v>179.96245400000001</v>
      </c>
      <c r="AI69">
        <v>0</v>
      </c>
      <c r="AJ69">
        <v>0</v>
      </c>
      <c r="AK69">
        <v>67.990881999999999</v>
      </c>
      <c r="AL69">
        <v>79.596999999999994</v>
      </c>
      <c r="AM69">
        <v>0</v>
      </c>
      <c r="AN69">
        <v>1.212818</v>
      </c>
      <c r="AO69">
        <v>9.4079999999999995</v>
      </c>
      <c r="AP69">
        <v>9.9917999999999996</v>
      </c>
      <c r="AQ69">
        <v>64.701223999999996</v>
      </c>
      <c r="AR69">
        <v>32.015999999999998</v>
      </c>
      <c r="AS69">
        <v>37.890520000000002</v>
      </c>
      <c r="AT69">
        <v>14.999976999999999</v>
      </c>
      <c r="AU69">
        <v>0</v>
      </c>
      <c r="AV69">
        <v>49.530002000000003</v>
      </c>
      <c r="AW69">
        <v>0</v>
      </c>
      <c r="AX69">
        <v>0</v>
      </c>
      <c r="AY69">
        <v>8.3406509999999994</v>
      </c>
      <c r="AZ69">
        <v>2.10791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3061.9639049999996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60.859326000000003</v>
      </c>
      <c r="H70">
        <v>0</v>
      </c>
      <c r="I70">
        <v>0</v>
      </c>
      <c r="J70">
        <v>81.470759999999999</v>
      </c>
      <c r="K70">
        <v>548.71594800000003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142.53983500000001</v>
      </c>
      <c r="Q70">
        <v>10.953965</v>
      </c>
      <c r="R70">
        <v>44.906624999999998</v>
      </c>
      <c r="S70">
        <v>27.63898</v>
      </c>
      <c r="T70">
        <v>3.0945860000000001</v>
      </c>
      <c r="U70">
        <v>348.97500000000002</v>
      </c>
      <c r="V70">
        <v>14.300737</v>
      </c>
      <c r="W70">
        <v>32.170999999999999</v>
      </c>
      <c r="X70">
        <v>98.868250000000003</v>
      </c>
      <c r="Y70">
        <v>0</v>
      </c>
      <c r="Z70">
        <v>0</v>
      </c>
      <c r="AA70">
        <v>28.09872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39.195646000000004</v>
      </c>
      <c r="AG70">
        <v>49.637625999999997</v>
      </c>
      <c r="AH70">
        <v>179.96245400000001</v>
      </c>
      <c r="AI70">
        <v>0</v>
      </c>
      <c r="AJ70">
        <v>0</v>
      </c>
      <c r="AK70">
        <v>67.990881999999999</v>
      </c>
      <c r="AL70">
        <v>79.596999999999994</v>
      </c>
      <c r="AM70">
        <v>0</v>
      </c>
      <c r="AN70">
        <v>1.212818</v>
      </c>
      <c r="AO70">
        <v>9.4079999999999995</v>
      </c>
      <c r="AP70">
        <v>9.9917999999999996</v>
      </c>
      <c r="AQ70">
        <v>64.701223999999996</v>
      </c>
      <c r="AR70">
        <v>32.015999999999998</v>
      </c>
      <c r="AS70">
        <v>37.890520000000002</v>
      </c>
      <c r="AT70">
        <v>14.999976999999999</v>
      </c>
      <c r="AU70">
        <v>0</v>
      </c>
      <c r="AV70">
        <v>49.530002000000003</v>
      </c>
      <c r="AW70">
        <v>0</v>
      </c>
      <c r="AX70">
        <v>0</v>
      </c>
      <c r="AY70">
        <v>8.3406509999999994</v>
      </c>
      <c r="AZ70">
        <v>2.3187009999999999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3062.1746959999996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60.859326000000003</v>
      </c>
      <c r="H71">
        <v>0</v>
      </c>
      <c r="I71">
        <v>0</v>
      </c>
      <c r="J71">
        <v>81.470759999999999</v>
      </c>
      <c r="K71">
        <v>548.71594800000003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142.53983500000001</v>
      </c>
      <c r="Q71">
        <v>10.953965</v>
      </c>
      <c r="R71">
        <v>44.906624999999998</v>
      </c>
      <c r="S71">
        <v>27.63898</v>
      </c>
      <c r="T71">
        <v>3.0945860000000001</v>
      </c>
      <c r="U71">
        <v>348.97500000000002</v>
      </c>
      <c r="V71">
        <v>14.300737</v>
      </c>
      <c r="W71">
        <v>32.170999999999999</v>
      </c>
      <c r="X71">
        <v>98.868250000000003</v>
      </c>
      <c r="Y71">
        <v>0</v>
      </c>
      <c r="Z71">
        <v>0</v>
      </c>
      <c r="AA71">
        <v>28.09872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39.195646000000004</v>
      </c>
      <c r="AG71">
        <v>49.637625999999997</v>
      </c>
      <c r="AH71">
        <v>179.96245400000001</v>
      </c>
      <c r="AI71">
        <v>0</v>
      </c>
      <c r="AJ71">
        <v>0</v>
      </c>
      <c r="AK71">
        <v>67.990881999999999</v>
      </c>
      <c r="AL71">
        <v>79.596999999999994</v>
      </c>
      <c r="AM71">
        <v>0</v>
      </c>
      <c r="AN71">
        <v>1.212818</v>
      </c>
      <c r="AO71">
        <v>9.1140000000000008</v>
      </c>
      <c r="AP71">
        <v>9.9917999999999996</v>
      </c>
      <c r="AQ71">
        <v>64.701223999999996</v>
      </c>
      <c r="AR71">
        <v>32.015999999999998</v>
      </c>
      <c r="AS71">
        <v>37.890520000000002</v>
      </c>
      <c r="AT71">
        <v>14.999976999999999</v>
      </c>
      <c r="AU71">
        <v>0</v>
      </c>
      <c r="AV71">
        <v>49.530002000000003</v>
      </c>
      <c r="AW71">
        <v>0</v>
      </c>
      <c r="AX71">
        <v>0</v>
      </c>
      <c r="AY71">
        <v>8.3406509999999994</v>
      </c>
      <c r="AZ71">
        <v>4.6374009999999997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3064.1993959999995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60.859326000000003</v>
      </c>
      <c r="H72">
        <v>0</v>
      </c>
      <c r="I72">
        <v>0</v>
      </c>
      <c r="J72">
        <v>81.470759999999999</v>
      </c>
      <c r="K72">
        <v>548.71594800000003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142.53983500000001</v>
      </c>
      <c r="Q72">
        <v>10.953965</v>
      </c>
      <c r="R72">
        <v>44.906624999999998</v>
      </c>
      <c r="S72">
        <v>27.63898</v>
      </c>
      <c r="T72">
        <v>3.0945860000000001</v>
      </c>
      <c r="U72">
        <v>348.97500000000002</v>
      </c>
      <c r="V72">
        <v>14.300737</v>
      </c>
      <c r="W72">
        <v>32.170999999999999</v>
      </c>
      <c r="X72">
        <v>98.868250000000003</v>
      </c>
      <c r="Y72">
        <v>0</v>
      </c>
      <c r="Z72">
        <v>0</v>
      </c>
      <c r="AA72">
        <v>28.09872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39.195646000000004</v>
      </c>
      <c r="AG72">
        <v>49.637625999999997</v>
      </c>
      <c r="AH72">
        <v>179.96245400000001</v>
      </c>
      <c r="AI72">
        <v>0</v>
      </c>
      <c r="AJ72">
        <v>0</v>
      </c>
      <c r="AK72">
        <v>67.990881999999999</v>
      </c>
      <c r="AL72">
        <v>79.596999999999994</v>
      </c>
      <c r="AM72">
        <v>0</v>
      </c>
      <c r="AN72">
        <v>1.212818</v>
      </c>
      <c r="AO72">
        <v>9.1140000000000008</v>
      </c>
      <c r="AP72">
        <v>9.9917999999999996</v>
      </c>
      <c r="AQ72">
        <v>64.701223999999996</v>
      </c>
      <c r="AR72">
        <v>32.015999999999998</v>
      </c>
      <c r="AS72">
        <v>37.890520000000002</v>
      </c>
      <c r="AT72">
        <v>14.999976999999999</v>
      </c>
      <c r="AU72">
        <v>0</v>
      </c>
      <c r="AV72">
        <v>49.530002000000003</v>
      </c>
      <c r="AW72">
        <v>0</v>
      </c>
      <c r="AX72">
        <v>0</v>
      </c>
      <c r="AY72">
        <v>8.3406509999999994</v>
      </c>
      <c r="AZ72">
        <v>4.6374009999999997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3064.1993959999995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60.859326000000003</v>
      </c>
      <c r="H73">
        <v>0</v>
      </c>
      <c r="I73">
        <v>0</v>
      </c>
      <c r="J73">
        <v>81.470759999999999</v>
      </c>
      <c r="K73">
        <v>548.71594800000003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142.53983500000001</v>
      </c>
      <c r="Q73">
        <v>10.953965</v>
      </c>
      <c r="R73">
        <v>44.906624999999998</v>
      </c>
      <c r="S73">
        <v>27.63898</v>
      </c>
      <c r="T73">
        <v>3.0945860000000001</v>
      </c>
      <c r="U73">
        <v>348.97500000000002</v>
      </c>
      <c r="V73">
        <v>14.300737</v>
      </c>
      <c r="W73">
        <v>32.170999999999999</v>
      </c>
      <c r="X73">
        <v>98.868250000000003</v>
      </c>
      <c r="Y73">
        <v>0</v>
      </c>
      <c r="Z73">
        <v>6.5208000000000004</v>
      </c>
      <c r="AA73">
        <v>28.09872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39.195646000000004</v>
      </c>
      <c r="AG73">
        <v>49.637625999999997</v>
      </c>
      <c r="AH73">
        <v>179.96245400000001</v>
      </c>
      <c r="AI73">
        <v>4.2720919999999998</v>
      </c>
      <c r="AJ73">
        <v>0</v>
      </c>
      <c r="AK73">
        <v>67.990881999999999</v>
      </c>
      <c r="AL73">
        <v>79.596999999999994</v>
      </c>
      <c r="AM73">
        <v>0</v>
      </c>
      <c r="AN73">
        <v>1.212818</v>
      </c>
      <c r="AO73">
        <v>9.1140000000000008</v>
      </c>
      <c r="AP73">
        <v>9.9917999999999996</v>
      </c>
      <c r="AQ73">
        <v>64.701223999999996</v>
      </c>
      <c r="AR73">
        <v>32.015999999999998</v>
      </c>
      <c r="AS73">
        <v>37.890520000000002</v>
      </c>
      <c r="AT73">
        <v>14.999976999999999</v>
      </c>
      <c r="AU73">
        <v>0</v>
      </c>
      <c r="AV73">
        <v>49.530002000000003</v>
      </c>
      <c r="AW73">
        <v>0</v>
      </c>
      <c r="AX73">
        <v>0</v>
      </c>
      <c r="AY73">
        <v>8.3406509999999994</v>
      </c>
      <c r="AZ73">
        <v>6.9561029999999997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3077.3109899999995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60.859326000000003</v>
      </c>
      <c r="H74">
        <v>0</v>
      </c>
      <c r="I74">
        <v>0</v>
      </c>
      <c r="J74">
        <v>81.470759999999999</v>
      </c>
      <c r="K74">
        <v>548.71594800000003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142.53983500000001</v>
      </c>
      <c r="Q74">
        <v>10.953965</v>
      </c>
      <c r="R74">
        <v>44.906624999999998</v>
      </c>
      <c r="S74">
        <v>27.63898</v>
      </c>
      <c r="T74">
        <v>3.0945860000000001</v>
      </c>
      <c r="U74">
        <v>348.97500000000002</v>
      </c>
      <c r="V74">
        <v>14.300737</v>
      </c>
      <c r="W74">
        <v>32.170999999999999</v>
      </c>
      <c r="X74">
        <v>98.868250000000003</v>
      </c>
      <c r="Y74">
        <v>0</v>
      </c>
      <c r="Z74">
        <v>6.5208000000000004</v>
      </c>
      <c r="AA74">
        <v>28.09872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39.195646000000004</v>
      </c>
      <c r="AG74">
        <v>49.637625999999997</v>
      </c>
      <c r="AH74">
        <v>179.96245400000001</v>
      </c>
      <c r="AI74">
        <v>6.1029879999999999</v>
      </c>
      <c r="AJ74">
        <v>0</v>
      </c>
      <c r="AK74">
        <v>67.990881999999999</v>
      </c>
      <c r="AL74">
        <v>79.596999999999994</v>
      </c>
      <c r="AM74">
        <v>0</v>
      </c>
      <c r="AN74">
        <v>1.212818</v>
      </c>
      <c r="AO74">
        <v>9.1140000000000008</v>
      </c>
      <c r="AP74">
        <v>9.9917999999999996</v>
      </c>
      <c r="AQ74">
        <v>64.701223999999996</v>
      </c>
      <c r="AR74">
        <v>32.015999999999998</v>
      </c>
      <c r="AS74">
        <v>37.890520000000002</v>
      </c>
      <c r="AT74">
        <v>14.999976999999999</v>
      </c>
      <c r="AU74">
        <v>0</v>
      </c>
      <c r="AV74">
        <v>49.530002000000003</v>
      </c>
      <c r="AW74">
        <v>0</v>
      </c>
      <c r="AX74">
        <v>0</v>
      </c>
      <c r="AY74">
        <v>8.3406509999999994</v>
      </c>
      <c r="AZ74">
        <v>6.9561029999999997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3079.1418859999994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60.859326000000003</v>
      </c>
      <c r="H75">
        <v>0</v>
      </c>
      <c r="I75">
        <v>0</v>
      </c>
      <c r="J75">
        <v>81.470759999999999</v>
      </c>
      <c r="K75">
        <v>548.71594800000003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128.849568</v>
      </c>
      <c r="Q75">
        <v>10.953965</v>
      </c>
      <c r="R75">
        <v>44.906624999999998</v>
      </c>
      <c r="S75">
        <v>27.63898</v>
      </c>
      <c r="T75">
        <v>3.0945860000000001</v>
      </c>
      <c r="U75">
        <v>348.97500000000002</v>
      </c>
      <c r="V75">
        <v>14.300737</v>
      </c>
      <c r="W75">
        <v>32.170999999999999</v>
      </c>
      <c r="X75">
        <v>98.868250000000003</v>
      </c>
      <c r="Y75">
        <v>0</v>
      </c>
      <c r="Z75">
        <v>6.5208000000000004</v>
      </c>
      <c r="AA75">
        <v>28.09872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39.195646000000004</v>
      </c>
      <c r="AG75">
        <v>49.637625999999997</v>
      </c>
      <c r="AH75">
        <v>179.96245400000001</v>
      </c>
      <c r="AI75">
        <v>9.1544819999999998</v>
      </c>
      <c r="AJ75">
        <v>0</v>
      </c>
      <c r="AK75">
        <v>67.990881999999999</v>
      </c>
      <c r="AL75">
        <v>79.596999999999994</v>
      </c>
      <c r="AM75">
        <v>0</v>
      </c>
      <c r="AN75">
        <v>1.212818</v>
      </c>
      <c r="AO75">
        <v>9.1140000000000008</v>
      </c>
      <c r="AP75">
        <v>9.9917999999999996</v>
      </c>
      <c r="AQ75">
        <v>64.701223999999996</v>
      </c>
      <c r="AR75">
        <v>32.015999999999998</v>
      </c>
      <c r="AS75">
        <v>37.890520000000002</v>
      </c>
      <c r="AT75">
        <v>14.999976999999999</v>
      </c>
      <c r="AU75">
        <v>0</v>
      </c>
      <c r="AV75">
        <v>49.530002000000003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3071.7586619999993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60.859326000000003</v>
      </c>
      <c r="H76">
        <v>0</v>
      </c>
      <c r="I76">
        <v>0</v>
      </c>
      <c r="J76">
        <v>81.470759999999999</v>
      </c>
      <c r="K76">
        <v>548.71594800000003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128.849568</v>
      </c>
      <c r="Q76">
        <v>10.953965</v>
      </c>
      <c r="R76">
        <v>44.306624999999997</v>
      </c>
      <c r="S76">
        <v>27.63898</v>
      </c>
      <c r="T76">
        <v>3.0945860000000001</v>
      </c>
      <c r="U76">
        <v>348.97500000000002</v>
      </c>
      <c r="V76">
        <v>14.300737</v>
      </c>
      <c r="W76">
        <v>32.170999999999999</v>
      </c>
      <c r="X76">
        <v>98.868250000000003</v>
      </c>
      <c r="Y76">
        <v>0</v>
      </c>
      <c r="Z76">
        <v>6.5208000000000004</v>
      </c>
      <c r="AA76">
        <v>28.09872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39.195646000000004</v>
      </c>
      <c r="AG76">
        <v>49.637625999999997</v>
      </c>
      <c r="AH76">
        <v>179.96245400000001</v>
      </c>
      <c r="AI76">
        <v>78.386778000000007</v>
      </c>
      <c r="AJ76">
        <v>0</v>
      </c>
      <c r="AK76">
        <v>67.990881999999999</v>
      </c>
      <c r="AL76">
        <v>79.596999999999994</v>
      </c>
      <c r="AM76">
        <v>6.1844140000000003</v>
      </c>
      <c r="AN76">
        <v>1.212818</v>
      </c>
      <c r="AO76">
        <v>8.6435999999999993</v>
      </c>
      <c r="AP76">
        <v>9.9917999999999996</v>
      </c>
      <c r="AQ76">
        <v>64.701223999999996</v>
      </c>
      <c r="AR76">
        <v>32.015999999999998</v>
      </c>
      <c r="AS76">
        <v>37.890520000000002</v>
      </c>
      <c r="AT76">
        <v>14.999976999999999</v>
      </c>
      <c r="AU76">
        <v>0</v>
      </c>
      <c r="AV76">
        <v>49.530002000000003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3146.1049719999992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60.859326000000003</v>
      </c>
      <c r="H77">
        <v>0</v>
      </c>
      <c r="I77">
        <v>0</v>
      </c>
      <c r="J77">
        <v>81.470759999999999</v>
      </c>
      <c r="K77">
        <v>548.71594800000003</v>
      </c>
      <c r="L77">
        <v>389.94378499999999</v>
      </c>
      <c r="M77">
        <v>97.055942999999999</v>
      </c>
      <c r="N77">
        <v>124.384996</v>
      </c>
      <c r="O77">
        <v>130.58071699999999</v>
      </c>
      <c r="P77">
        <v>128.849568</v>
      </c>
      <c r="Q77">
        <v>10.953965</v>
      </c>
      <c r="R77">
        <v>44.306624999999997</v>
      </c>
      <c r="S77">
        <v>27.63898</v>
      </c>
      <c r="T77">
        <v>3.0945860000000001</v>
      </c>
      <c r="U77">
        <v>348.97500000000002</v>
      </c>
      <c r="V77">
        <v>14.300737</v>
      </c>
      <c r="W77">
        <v>32.170999999999999</v>
      </c>
      <c r="X77">
        <v>98.868250000000003</v>
      </c>
      <c r="Y77">
        <v>0</v>
      </c>
      <c r="Z77">
        <v>6.5208000000000004</v>
      </c>
      <c r="AA77">
        <v>28.09872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39.195646000000004</v>
      </c>
      <c r="AG77">
        <v>49.637625999999997</v>
      </c>
      <c r="AH77">
        <v>179.96245400000001</v>
      </c>
      <c r="AI77">
        <v>78.386778000000007</v>
      </c>
      <c r="AJ77">
        <v>0</v>
      </c>
      <c r="AK77">
        <v>67.990881999999999</v>
      </c>
      <c r="AL77">
        <v>79.596999999999994</v>
      </c>
      <c r="AM77">
        <v>12.368827</v>
      </c>
      <c r="AN77">
        <v>1.212818</v>
      </c>
      <c r="AO77">
        <v>8.3201999999999998</v>
      </c>
      <c r="AP77">
        <v>9.9917999999999996</v>
      </c>
      <c r="AQ77">
        <v>64.701223999999996</v>
      </c>
      <c r="AR77">
        <v>32.015999999999998</v>
      </c>
      <c r="AS77">
        <v>37.890520000000002</v>
      </c>
      <c r="AT77">
        <v>14.999976999999999</v>
      </c>
      <c r="AU77">
        <v>0</v>
      </c>
      <c r="AV77">
        <v>49.530002000000003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3119.4659849999998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60.859326000000003</v>
      </c>
      <c r="H78">
        <v>0</v>
      </c>
      <c r="I78">
        <v>0</v>
      </c>
      <c r="J78">
        <v>81.470759999999999</v>
      </c>
      <c r="K78">
        <v>548.71594800000003</v>
      </c>
      <c r="L78">
        <v>389.94378499999999</v>
      </c>
      <c r="M78">
        <v>97.055942999999999</v>
      </c>
      <c r="N78">
        <v>124.384996</v>
      </c>
      <c r="O78">
        <v>130.58071699999999</v>
      </c>
      <c r="P78">
        <v>128.849568</v>
      </c>
      <c r="Q78">
        <v>10.953965</v>
      </c>
      <c r="R78">
        <v>44.306624999999997</v>
      </c>
      <c r="S78">
        <v>27.63898</v>
      </c>
      <c r="T78">
        <v>3.0945860000000001</v>
      </c>
      <c r="U78">
        <v>348.97500000000002</v>
      </c>
      <c r="V78">
        <v>14.300737</v>
      </c>
      <c r="W78">
        <v>32.170999999999999</v>
      </c>
      <c r="X78">
        <v>98.868250000000003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49.637625999999997</v>
      </c>
      <c r="AH78">
        <v>182.023943</v>
      </c>
      <c r="AI78">
        <v>78.386778000000007</v>
      </c>
      <c r="AJ78">
        <v>0</v>
      </c>
      <c r="AK78">
        <v>67.990881999999999</v>
      </c>
      <c r="AL78">
        <v>79.596999999999994</v>
      </c>
      <c r="AM78">
        <v>18.838674000000001</v>
      </c>
      <c r="AN78">
        <v>1.212818</v>
      </c>
      <c r="AO78">
        <v>7.9968000000000004</v>
      </c>
      <c r="AP78">
        <v>10.888500000000001</v>
      </c>
      <c r="AQ78">
        <v>64.701223999999996</v>
      </c>
      <c r="AR78">
        <v>32.015999999999998</v>
      </c>
      <c r="AS78">
        <v>39.469290999999998</v>
      </c>
      <c r="AT78">
        <v>14.999976999999999</v>
      </c>
      <c r="AU78">
        <v>0</v>
      </c>
      <c r="AV78">
        <v>49.530002000000003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3165.6947060000002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60.859326000000003</v>
      </c>
      <c r="H79">
        <v>0</v>
      </c>
      <c r="I79">
        <v>0</v>
      </c>
      <c r="J79">
        <v>81.470759999999999</v>
      </c>
      <c r="K79">
        <v>548.71594800000003</v>
      </c>
      <c r="L79">
        <v>389.94378499999999</v>
      </c>
      <c r="M79">
        <v>97.055942999999999</v>
      </c>
      <c r="N79">
        <v>124.384996</v>
      </c>
      <c r="O79">
        <v>130.58071699999999</v>
      </c>
      <c r="P79">
        <v>128.849568</v>
      </c>
      <c r="Q79">
        <v>10.953965</v>
      </c>
      <c r="R79">
        <v>44.306624999999997</v>
      </c>
      <c r="S79">
        <v>27.63898</v>
      </c>
      <c r="T79">
        <v>3.0945860000000001</v>
      </c>
      <c r="U79">
        <v>348.97500000000002</v>
      </c>
      <c r="V79">
        <v>14.300737</v>
      </c>
      <c r="W79">
        <v>32.170999999999999</v>
      </c>
      <c r="X79">
        <v>98.868250000000003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49.637625999999997</v>
      </c>
      <c r="AH79">
        <v>182.023943</v>
      </c>
      <c r="AI79">
        <v>78.386778000000007</v>
      </c>
      <c r="AJ79">
        <v>0</v>
      </c>
      <c r="AK79">
        <v>67.990881999999999</v>
      </c>
      <c r="AL79">
        <v>79.596999999999994</v>
      </c>
      <c r="AM79">
        <v>18.838674000000001</v>
      </c>
      <c r="AN79">
        <v>1.212818</v>
      </c>
      <c r="AO79">
        <v>7.9379999999999997</v>
      </c>
      <c r="AP79">
        <v>10.888500000000001</v>
      </c>
      <c r="AQ79">
        <v>64.701223999999996</v>
      </c>
      <c r="AR79">
        <v>32.015999999999998</v>
      </c>
      <c r="AS79">
        <v>39.469290999999998</v>
      </c>
      <c r="AT79">
        <v>14.999976999999999</v>
      </c>
      <c r="AU79">
        <v>0</v>
      </c>
      <c r="AV79">
        <v>49.530002000000003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3165.6359060000004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60.859326000000003</v>
      </c>
      <c r="H80">
        <v>0</v>
      </c>
      <c r="I80">
        <v>0</v>
      </c>
      <c r="J80">
        <v>81.470759999999999</v>
      </c>
      <c r="K80">
        <v>548.71594800000003</v>
      </c>
      <c r="L80">
        <v>389.94378499999999</v>
      </c>
      <c r="M80">
        <v>97.055942999999999</v>
      </c>
      <c r="N80">
        <v>124.384996</v>
      </c>
      <c r="O80">
        <v>130.58071699999999</v>
      </c>
      <c r="P80">
        <v>128.849568</v>
      </c>
      <c r="Q80">
        <v>10.953965</v>
      </c>
      <c r="R80">
        <v>44.306624999999997</v>
      </c>
      <c r="S80">
        <v>27.63898</v>
      </c>
      <c r="T80">
        <v>3.0945860000000001</v>
      </c>
      <c r="U80">
        <v>348.97500000000002</v>
      </c>
      <c r="V80">
        <v>14.300737</v>
      </c>
      <c r="W80">
        <v>32.170999999999999</v>
      </c>
      <c r="X80">
        <v>98.868250000000003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49.637625999999997</v>
      </c>
      <c r="AH80">
        <v>182.023943</v>
      </c>
      <c r="AI80">
        <v>78.386778000000007</v>
      </c>
      <c r="AJ80">
        <v>0</v>
      </c>
      <c r="AK80">
        <v>67.990881999999999</v>
      </c>
      <c r="AL80">
        <v>79.596999999999994</v>
      </c>
      <c r="AM80">
        <v>18.838674000000001</v>
      </c>
      <c r="AN80">
        <v>1.212818</v>
      </c>
      <c r="AO80">
        <v>7.9379999999999997</v>
      </c>
      <c r="AP80">
        <v>10.888500000000001</v>
      </c>
      <c r="AQ80">
        <v>64.701223999999996</v>
      </c>
      <c r="AR80">
        <v>32.015999999999998</v>
      </c>
      <c r="AS80">
        <v>39.469290999999998</v>
      </c>
      <c r="AT80">
        <v>14.999976999999999</v>
      </c>
      <c r="AU80">
        <v>0</v>
      </c>
      <c r="AV80">
        <v>49.530003000000001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3165.6359070000003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60.859326000000003</v>
      </c>
      <c r="H81">
        <v>0</v>
      </c>
      <c r="I81">
        <v>0</v>
      </c>
      <c r="J81">
        <v>81.470759999999999</v>
      </c>
      <c r="K81">
        <v>548.71594800000003</v>
      </c>
      <c r="L81">
        <v>389.94378499999999</v>
      </c>
      <c r="M81">
        <v>97.055942999999999</v>
      </c>
      <c r="N81">
        <v>124.384996</v>
      </c>
      <c r="O81">
        <v>130.58071699999999</v>
      </c>
      <c r="P81">
        <v>128.849568</v>
      </c>
      <c r="Q81">
        <v>10.953965</v>
      </c>
      <c r="R81">
        <v>44.306624999999997</v>
      </c>
      <c r="S81">
        <v>27.63898</v>
      </c>
      <c r="T81">
        <v>3.0945860000000001</v>
      </c>
      <c r="U81">
        <v>348.97500000000002</v>
      </c>
      <c r="V81">
        <v>14.300737</v>
      </c>
      <c r="W81">
        <v>32.170999999999999</v>
      </c>
      <c r="X81">
        <v>98.868250000000003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49.637625999999997</v>
      </c>
      <c r="AH81">
        <v>182.023943</v>
      </c>
      <c r="AI81">
        <v>59.504133000000003</v>
      </c>
      <c r="AJ81">
        <v>0</v>
      </c>
      <c r="AK81">
        <v>67.990881999999999</v>
      </c>
      <c r="AL81">
        <v>79.596999999999994</v>
      </c>
      <c r="AM81">
        <v>18.838674000000001</v>
      </c>
      <c r="AN81">
        <v>1.212818</v>
      </c>
      <c r="AO81">
        <v>7.9379999999999997</v>
      </c>
      <c r="AP81">
        <v>10.888500000000001</v>
      </c>
      <c r="AQ81">
        <v>64.701223999999996</v>
      </c>
      <c r="AR81">
        <v>32.015999999999998</v>
      </c>
      <c r="AS81">
        <v>39.469290999999998</v>
      </c>
      <c r="AT81">
        <v>14.999976999999999</v>
      </c>
      <c r="AU81">
        <v>0</v>
      </c>
      <c r="AV81">
        <v>49.530002000000003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3146.7532610000003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60.859326000000003</v>
      </c>
      <c r="H82">
        <v>0</v>
      </c>
      <c r="I82">
        <v>0</v>
      </c>
      <c r="J82">
        <v>81.470759999999999</v>
      </c>
      <c r="K82">
        <v>548.71594800000003</v>
      </c>
      <c r="L82">
        <v>389.94378499999999</v>
      </c>
      <c r="M82">
        <v>97.055942999999999</v>
      </c>
      <c r="N82">
        <v>124.384996</v>
      </c>
      <c r="O82">
        <v>130.58071699999999</v>
      </c>
      <c r="P82">
        <v>128.849568</v>
      </c>
      <c r="Q82">
        <v>10.953965</v>
      </c>
      <c r="R82">
        <v>44.306624999999997</v>
      </c>
      <c r="S82">
        <v>27.63898</v>
      </c>
      <c r="T82">
        <v>3.0945860000000001</v>
      </c>
      <c r="U82">
        <v>348.97500000000002</v>
      </c>
      <c r="V82">
        <v>14.300737</v>
      </c>
      <c r="W82">
        <v>32.170999999999999</v>
      </c>
      <c r="X82">
        <v>98.868250000000003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49.637625999999997</v>
      </c>
      <c r="AH82">
        <v>182.023943</v>
      </c>
      <c r="AI82">
        <v>9.1544819999999998</v>
      </c>
      <c r="AJ82">
        <v>0</v>
      </c>
      <c r="AK82">
        <v>67.990881999999999</v>
      </c>
      <c r="AL82">
        <v>79.596999999999994</v>
      </c>
      <c r="AM82">
        <v>18.838674000000001</v>
      </c>
      <c r="AN82">
        <v>1.212818</v>
      </c>
      <c r="AO82">
        <v>7.9379999999999997</v>
      </c>
      <c r="AP82">
        <v>10.888500000000001</v>
      </c>
      <c r="AQ82">
        <v>64.701223999999996</v>
      </c>
      <c r="AR82">
        <v>32.015999999999998</v>
      </c>
      <c r="AS82">
        <v>39.469290999999998</v>
      </c>
      <c r="AT82">
        <v>14.999976999999999</v>
      </c>
      <c r="AU82">
        <v>0</v>
      </c>
      <c r="AV82">
        <v>49.530002000000003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3096.4036100000003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60.859326000000003</v>
      </c>
      <c r="H83">
        <v>0</v>
      </c>
      <c r="I83">
        <v>0</v>
      </c>
      <c r="J83">
        <v>81.470759999999999</v>
      </c>
      <c r="K83">
        <v>548.71594800000003</v>
      </c>
      <c r="L83">
        <v>389.94378499999999</v>
      </c>
      <c r="M83">
        <v>97.055942999999999</v>
      </c>
      <c r="N83">
        <v>124.384996</v>
      </c>
      <c r="O83">
        <v>130.58071699999999</v>
      </c>
      <c r="P83">
        <v>128.849568</v>
      </c>
      <c r="Q83">
        <v>10.953965</v>
      </c>
      <c r="R83">
        <v>44.306624999999997</v>
      </c>
      <c r="S83">
        <v>27.63898</v>
      </c>
      <c r="T83">
        <v>3.0945860000000001</v>
      </c>
      <c r="U83">
        <v>348.97500000000002</v>
      </c>
      <c r="V83">
        <v>14.300737</v>
      </c>
      <c r="W83">
        <v>32.170999999999999</v>
      </c>
      <c r="X83">
        <v>98.868250000000003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49.637625999999997</v>
      </c>
      <c r="AH83">
        <v>182.023943</v>
      </c>
      <c r="AI83">
        <v>4.2720919999999998</v>
      </c>
      <c r="AJ83">
        <v>0</v>
      </c>
      <c r="AK83">
        <v>67.990881999999999</v>
      </c>
      <c r="AL83">
        <v>79.596999999999994</v>
      </c>
      <c r="AM83">
        <v>18.838674000000001</v>
      </c>
      <c r="AN83">
        <v>1.212818</v>
      </c>
      <c r="AO83">
        <v>8.5259999999999998</v>
      </c>
      <c r="AP83">
        <v>10.888500000000001</v>
      </c>
      <c r="AQ83">
        <v>64.701223999999996</v>
      </c>
      <c r="AR83">
        <v>36.432000000000002</v>
      </c>
      <c r="AS83">
        <v>39.469290999999998</v>
      </c>
      <c r="AT83">
        <v>14.999993</v>
      </c>
      <c r="AU83">
        <v>0</v>
      </c>
      <c r="AV83">
        <v>50.181711999999997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3097.176946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60.859326000000003</v>
      </c>
      <c r="H84">
        <v>0</v>
      </c>
      <c r="I84">
        <v>0</v>
      </c>
      <c r="J84">
        <v>81.470759999999999</v>
      </c>
      <c r="K84">
        <v>548.71594800000003</v>
      </c>
      <c r="L84">
        <v>389.94378499999999</v>
      </c>
      <c r="M84">
        <v>97.055942999999999</v>
      </c>
      <c r="N84">
        <v>124.384996</v>
      </c>
      <c r="O84">
        <v>130.58071699999999</v>
      </c>
      <c r="P84">
        <v>128.849568</v>
      </c>
      <c r="Q84">
        <v>10.953965</v>
      </c>
      <c r="R84">
        <v>44.306624999999997</v>
      </c>
      <c r="S84">
        <v>27.63898</v>
      </c>
      <c r="T84">
        <v>3.0945860000000001</v>
      </c>
      <c r="U84">
        <v>348.97500000000002</v>
      </c>
      <c r="V84">
        <v>14.300737</v>
      </c>
      <c r="W84">
        <v>32.170999999999999</v>
      </c>
      <c r="X84">
        <v>98.868250000000003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49.637625999999997</v>
      </c>
      <c r="AH84">
        <v>182.023943</v>
      </c>
      <c r="AI84">
        <v>16.783217</v>
      </c>
      <c r="AJ84">
        <v>0</v>
      </c>
      <c r="AK84">
        <v>67.990881999999999</v>
      </c>
      <c r="AL84">
        <v>79.596999999999994</v>
      </c>
      <c r="AM84">
        <v>18.838674000000001</v>
      </c>
      <c r="AN84">
        <v>1.212818</v>
      </c>
      <c r="AO84">
        <v>8.5259999999999998</v>
      </c>
      <c r="AP84">
        <v>10.888500000000001</v>
      </c>
      <c r="AQ84">
        <v>64.701223999999996</v>
      </c>
      <c r="AR84">
        <v>36.432000000000002</v>
      </c>
      <c r="AS84">
        <v>39.469290999999998</v>
      </c>
      <c r="AT84">
        <v>14.999993</v>
      </c>
      <c r="AU84">
        <v>0</v>
      </c>
      <c r="AV84">
        <v>50.181713000000002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3109.6880719999999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60.859326000000003</v>
      </c>
      <c r="H85">
        <v>0</v>
      </c>
      <c r="I85">
        <v>0</v>
      </c>
      <c r="J85">
        <v>81.470759999999999</v>
      </c>
      <c r="K85">
        <v>548.71594800000003</v>
      </c>
      <c r="L85">
        <v>389.94378499999999</v>
      </c>
      <c r="M85">
        <v>97.055942999999999</v>
      </c>
      <c r="N85">
        <v>124.384996</v>
      </c>
      <c r="O85">
        <v>130.58071699999999</v>
      </c>
      <c r="P85">
        <v>128.849568</v>
      </c>
      <c r="Q85">
        <v>10.953965</v>
      </c>
      <c r="R85">
        <v>44.306624999999997</v>
      </c>
      <c r="S85">
        <v>27.63898</v>
      </c>
      <c r="T85">
        <v>3.0945860000000001</v>
      </c>
      <c r="U85">
        <v>348.97500000000002</v>
      </c>
      <c r="V85">
        <v>14.300737</v>
      </c>
      <c r="W85">
        <v>32.170999999999999</v>
      </c>
      <c r="X85">
        <v>98.868250000000003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49.637625999999997</v>
      </c>
      <c r="AH85">
        <v>182.023943</v>
      </c>
      <c r="AI85">
        <v>16.783217</v>
      </c>
      <c r="AJ85">
        <v>0</v>
      </c>
      <c r="AK85">
        <v>67.990881999999999</v>
      </c>
      <c r="AL85">
        <v>79.596999999999994</v>
      </c>
      <c r="AM85">
        <v>18.838674000000001</v>
      </c>
      <c r="AN85">
        <v>1.212818</v>
      </c>
      <c r="AO85">
        <v>8.5259999999999998</v>
      </c>
      <c r="AP85">
        <v>10.888500000000001</v>
      </c>
      <c r="AQ85">
        <v>64.701223999999996</v>
      </c>
      <c r="AR85">
        <v>40.847999999999999</v>
      </c>
      <c r="AS85">
        <v>39.469290999999998</v>
      </c>
      <c r="AT85">
        <v>14.999993</v>
      </c>
      <c r="AU85">
        <v>0</v>
      </c>
      <c r="AV85">
        <v>50.181713000000002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3114.1040720000001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60.859326000000003</v>
      </c>
      <c r="H86">
        <v>0</v>
      </c>
      <c r="I86">
        <v>0</v>
      </c>
      <c r="J86">
        <v>81.470759999999999</v>
      </c>
      <c r="K86">
        <v>548.71594800000003</v>
      </c>
      <c r="L86">
        <v>389.94378499999999</v>
      </c>
      <c r="M86">
        <v>97.055942999999999</v>
      </c>
      <c r="N86">
        <v>124.384996</v>
      </c>
      <c r="O86">
        <v>130.58071699999999</v>
      </c>
      <c r="P86">
        <v>128.849568</v>
      </c>
      <c r="Q86">
        <v>10.953965</v>
      </c>
      <c r="R86">
        <v>44.306624999999997</v>
      </c>
      <c r="S86">
        <v>27.63898</v>
      </c>
      <c r="T86">
        <v>3.0945860000000001</v>
      </c>
      <c r="U86">
        <v>348.97500000000002</v>
      </c>
      <c r="V86">
        <v>14.300737</v>
      </c>
      <c r="W86">
        <v>32.170999999999999</v>
      </c>
      <c r="X86">
        <v>98.868250000000003</v>
      </c>
      <c r="Y86">
        <v>0</v>
      </c>
      <c r="Z86">
        <v>1.1000000000000001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49.637625999999997</v>
      </c>
      <c r="AH86">
        <v>179.96245400000001</v>
      </c>
      <c r="AI86">
        <v>16.783217</v>
      </c>
      <c r="AJ86">
        <v>0</v>
      </c>
      <c r="AK86">
        <v>67.990881999999999</v>
      </c>
      <c r="AL86">
        <v>79.596999999999994</v>
      </c>
      <c r="AM86">
        <v>12.533744</v>
      </c>
      <c r="AN86">
        <v>1.212818</v>
      </c>
      <c r="AO86">
        <v>8.673</v>
      </c>
      <c r="AP86">
        <v>9.9917999999999996</v>
      </c>
      <c r="AQ86">
        <v>64.701223999999996</v>
      </c>
      <c r="AR86">
        <v>40.847999999999999</v>
      </c>
      <c r="AS86">
        <v>37.890520000000002</v>
      </c>
      <c r="AT86">
        <v>14.999993</v>
      </c>
      <c r="AU86">
        <v>0</v>
      </c>
      <c r="AV86">
        <v>50.181713000000002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3076.4924279999996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60.859326000000003</v>
      </c>
      <c r="H87">
        <v>0</v>
      </c>
      <c r="I87">
        <v>0</v>
      </c>
      <c r="J87">
        <v>81.470759999999999</v>
      </c>
      <c r="K87">
        <v>548.71594800000003</v>
      </c>
      <c r="L87">
        <v>389.94378499999999</v>
      </c>
      <c r="M87">
        <v>97.055942999999999</v>
      </c>
      <c r="N87">
        <v>124.384996</v>
      </c>
      <c r="O87">
        <v>130.58071699999999</v>
      </c>
      <c r="P87">
        <v>135.292046</v>
      </c>
      <c r="Q87">
        <v>10.953965</v>
      </c>
      <c r="R87">
        <v>44.306624999999997</v>
      </c>
      <c r="S87">
        <v>27.63898</v>
      </c>
      <c r="T87">
        <v>3.0945860000000001</v>
      </c>
      <c r="U87">
        <v>348.97500000000002</v>
      </c>
      <c r="V87">
        <v>14.300737</v>
      </c>
      <c r="W87">
        <v>32.170999999999999</v>
      </c>
      <c r="X87">
        <v>98.868250000000003</v>
      </c>
      <c r="Y87">
        <v>0</v>
      </c>
      <c r="Z87">
        <v>1.1000000000000001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49.637625999999997</v>
      </c>
      <c r="AH87">
        <v>179.96245400000001</v>
      </c>
      <c r="AI87">
        <v>16.783217</v>
      </c>
      <c r="AJ87">
        <v>0</v>
      </c>
      <c r="AK87">
        <v>67.990881999999999</v>
      </c>
      <c r="AL87">
        <v>79.596999999999994</v>
      </c>
      <c r="AM87">
        <v>12.533744</v>
      </c>
      <c r="AN87">
        <v>1.212818</v>
      </c>
      <c r="AO87">
        <v>8.673</v>
      </c>
      <c r="AP87">
        <v>9.9917999999999996</v>
      </c>
      <c r="AQ87">
        <v>64.701223999999996</v>
      </c>
      <c r="AR87">
        <v>40.847999999999999</v>
      </c>
      <c r="AS87">
        <v>37.890520000000002</v>
      </c>
      <c r="AT87">
        <v>14.999993</v>
      </c>
      <c r="AU87">
        <v>0</v>
      </c>
      <c r="AV87">
        <v>50.181713000000002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3082.934905999999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60.859326000000003</v>
      </c>
      <c r="H88">
        <v>0</v>
      </c>
      <c r="I88">
        <v>0</v>
      </c>
      <c r="J88">
        <v>81.470759999999999</v>
      </c>
      <c r="K88">
        <v>548.71594800000003</v>
      </c>
      <c r="L88">
        <v>389.94378499999999</v>
      </c>
      <c r="M88">
        <v>97.055942999999999</v>
      </c>
      <c r="N88">
        <v>124.384996</v>
      </c>
      <c r="O88">
        <v>130.58071699999999</v>
      </c>
      <c r="P88">
        <v>141.73452499999999</v>
      </c>
      <c r="Q88">
        <v>10.953965</v>
      </c>
      <c r="R88">
        <v>44.306624999999997</v>
      </c>
      <c r="S88">
        <v>27.63898</v>
      </c>
      <c r="T88">
        <v>3.0945860000000001</v>
      </c>
      <c r="U88">
        <v>348.97500000000002</v>
      </c>
      <c r="V88">
        <v>14.300737</v>
      </c>
      <c r="W88">
        <v>32.170999999999999</v>
      </c>
      <c r="X88">
        <v>98.868250000000003</v>
      </c>
      <c r="Y88">
        <v>0</v>
      </c>
      <c r="Z88">
        <v>1.1000000000000001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49.637625999999997</v>
      </c>
      <c r="AH88">
        <v>179.96245400000001</v>
      </c>
      <c r="AI88">
        <v>16.783217</v>
      </c>
      <c r="AJ88">
        <v>0</v>
      </c>
      <c r="AK88">
        <v>67.990881999999999</v>
      </c>
      <c r="AL88">
        <v>79.596999999999994</v>
      </c>
      <c r="AM88">
        <v>12.533744</v>
      </c>
      <c r="AN88">
        <v>1.212818</v>
      </c>
      <c r="AO88">
        <v>8.82</v>
      </c>
      <c r="AP88">
        <v>9.9917999999999996</v>
      </c>
      <c r="AQ88">
        <v>64.701223999999996</v>
      </c>
      <c r="AR88">
        <v>40.847999999999999</v>
      </c>
      <c r="AS88">
        <v>37.890520000000002</v>
      </c>
      <c r="AT88">
        <v>14.999993</v>
      </c>
      <c r="AU88">
        <v>0</v>
      </c>
      <c r="AV88">
        <v>50.181713000000002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3089.5243849999993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60.859326000000003</v>
      </c>
      <c r="H89">
        <v>0</v>
      </c>
      <c r="I89">
        <v>0</v>
      </c>
      <c r="J89">
        <v>81.470759999999999</v>
      </c>
      <c r="K89">
        <v>548.71594800000003</v>
      </c>
      <c r="L89">
        <v>389.94378499999999</v>
      </c>
      <c r="M89">
        <v>97.055942999999999</v>
      </c>
      <c r="N89">
        <v>124.384996</v>
      </c>
      <c r="O89">
        <v>130.58071699999999</v>
      </c>
      <c r="P89">
        <v>141.73452499999999</v>
      </c>
      <c r="Q89">
        <v>10.953965</v>
      </c>
      <c r="R89">
        <v>44.306624999999997</v>
      </c>
      <c r="S89">
        <v>27.63898</v>
      </c>
      <c r="T89">
        <v>3.0945860000000001</v>
      </c>
      <c r="U89">
        <v>348.97500000000002</v>
      </c>
      <c r="V89">
        <v>14.300737</v>
      </c>
      <c r="W89">
        <v>32.170999999999999</v>
      </c>
      <c r="X89">
        <v>98.868250000000003</v>
      </c>
      <c r="Y89">
        <v>0</v>
      </c>
      <c r="Z89">
        <v>2.2000000000000002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49.637625999999997</v>
      </c>
      <c r="AH89">
        <v>179.96245400000001</v>
      </c>
      <c r="AI89">
        <v>4.2720919999999998</v>
      </c>
      <c r="AJ89">
        <v>0</v>
      </c>
      <c r="AK89">
        <v>67.990881999999999</v>
      </c>
      <c r="AL89">
        <v>79.596999999999994</v>
      </c>
      <c r="AM89">
        <v>12.533744</v>
      </c>
      <c r="AN89">
        <v>1.212818</v>
      </c>
      <c r="AO89">
        <v>9.1140000000000008</v>
      </c>
      <c r="AP89">
        <v>9.9917999999999996</v>
      </c>
      <c r="AQ89">
        <v>64.701223999999996</v>
      </c>
      <c r="AR89">
        <v>40.847999999999999</v>
      </c>
      <c r="AS89">
        <v>37.890520000000002</v>
      </c>
      <c r="AT89">
        <v>14.999993</v>
      </c>
      <c r="AU89">
        <v>0</v>
      </c>
      <c r="AV89">
        <v>50.181713000000002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3078.407259999999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60.859326000000003</v>
      </c>
      <c r="H90">
        <v>0</v>
      </c>
      <c r="I90">
        <v>0</v>
      </c>
      <c r="J90">
        <v>81.470759999999999</v>
      </c>
      <c r="K90">
        <v>548.71594800000003</v>
      </c>
      <c r="L90">
        <v>389.94378499999999</v>
      </c>
      <c r="M90">
        <v>97.055942999999999</v>
      </c>
      <c r="N90">
        <v>124.384996</v>
      </c>
      <c r="O90">
        <v>130.58071699999999</v>
      </c>
      <c r="P90">
        <v>141.73452499999999</v>
      </c>
      <c r="Q90">
        <v>10.953965</v>
      </c>
      <c r="R90">
        <v>44.306624999999997</v>
      </c>
      <c r="S90">
        <v>27.63898</v>
      </c>
      <c r="T90">
        <v>3.0945860000000001</v>
      </c>
      <c r="U90">
        <v>348.97500000000002</v>
      </c>
      <c r="V90">
        <v>14.300737</v>
      </c>
      <c r="W90">
        <v>32.170999999999999</v>
      </c>
      <c r="X90">
        <v>98.868250000000003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49.637625999999997</v>
      </c>
      <c r="AH90">
        <v>182.023943</v>
      </c>
      <c r="AI90">
        <v>4.2720919999999998</v>
      </c>
      <c r="AJ90">
        <v>0</v>
      </c>
      <c r="AK90">
        <v>67.990881999999999</v>
      </c>
      <c r="AL90">
        <v>79.596999999999994</v>
      </c>
      <c r="AM90">
        <v>18.838674000000001</v>
      </c>
      <c r="AN90">
        <v>1.212818</v>
      </c>
      <c r="AO90">
        <v>9.2609999999999992</v>
      </c>
      <c r="AP90">
        <v>10.888500000000001</v>
      </c>
      <c r="AQ90">
        <v>64.701223999999996</v>
      </c>
      <c r="AR90">
        <v>40.847999999999999</v>
      </c>
      <c r="AS90">
        <v>39.469290999999998</v>
      </c>
      <c r="AT90">
        <v>14.999993</v>
      </c>
      <c r="AU90">
        <v>0</v>
      </c>
      <c r="AV90">
        <v>50.181713000000002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3115.2129039999995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60.859326000000003</v>
      </c>
      <c r="H91">
        <v>0</v>
      </c>
      <c r="I91">
        <v>0</v>
      </c>
      <c r="J91">
        <v>81.470759999999999</v>
      </c>
      <c r="K91">
        <v>548.71594800000003</v>
      </c>
      <c r="L91">
        <v>389.94378499999999</v>
      </c>
      <c r="M91">
        <v>97.055942999999999</v>
      </c>
      <c r="N91">
        <v>124.384996</v>
      </c>
      <c r="O91">
        <v>130.58071699999999</v>
      </c>
      <c r="P91">
        <v>141.73452499999999</v>
      </c>
      <c r="Q91">
        <v>10.953965</v>
      </c>
      <c r="R91">
        <v>44.306624999999997</v>
      </c>
      <c r="S91">
        <v>27.63898</v>
      </c>
      <c r="T91">
        <v>3.0945860000000001</v>
      </c>
      <c r="U91">
        <v>348.97500000000002</v>
      </c>
      <c r="V91">
        <v>14.300737</v>
      </c>
      <c r="W91">
        <v>32.170999999999999</v>
      </c>
      <c r="X91">
        <v>98.868250000000003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49.637625999999997</v>
      </c>
      <c r="AH91">
        <v>182.023943</v>
      </c>
      <c r="AI91">
        <v>4.2720919999999998</v>
      </c>
      <c r="AJ91">
        <v>0</v>
      </c>
      <c r="AK91">
        <v>67.990881999999999</v>
      </c>
      <c r="AL91">
        <v>79.596999999999994</v>
      </c>
      <c r="AM91">
        <v>18.838674000000001</v>
      </c>
      <c r="AN91">
        <v>1.212818</v>
      </c>
      <c r="AO91">
        <v>9.2609999999999992</v>
      </c>
      <c r="AP91">
        <v>10.888500000000001</v>
      </c>
      <c r="AQ91">
        <v>64.701223999999996</v>
      </c>
      <c r="AR91">
        <v>40.847999999999999</v>
      </c>
      <c r="AS91">
        <v>39.469290999999998</v>
      </c>
      <c r="AT91">
        <v>14.999993</v>
      </c>
      <c r="AU91">
        <v>0</v>
      </c>
      <c r="AV91">
        <v>51.485132999999998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3116.5163239999997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60.859326000000003</v>
      </c>
      <c r="H92">
        <v>0</v>
      </c>
      <c r="I92">
        <v>0</v>
      </c>
      <c r="J92">
        <v>81.470759999999999</v>
      </c>
      <c r="K92">
        <v>548.71594800000003</v>
      </c>
      <c r="L92">
        <v>389.94378499999999</v>
      </c>
      <c r="M92">
        <v>97.055942999999999</v>
      </c>
      <c r="N92">
        <v>124.384996</v>
      </c>
      <c r="O92">
        <v>130.58071699999999</v>
      </c>
      <c r="P92">
        <v>141.73452499999999</v>
      </c>
      <c r="Q92">
        <v>10.953965</v>
      </c>
      <c r="R92">
        <v>44.306624999999997</v>
      </c>
      <c r="S92">
        <v>27.63898</v>
      </c>
      <c r="T92">
        <v>3.0945860000000001</v>
      </c>
      <c r="U92">
        <v>348.97500000000002</v>
      </c>
      <c r="V92">
        <v>14.300737</v>
      </c>
      <c r="W92">
        <v>32.170999999999999</v>
      </c>
      <c r="X92">
        <v>98.868250000000003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49.637625999999997</v>
      </c>
      <c r="AH92">
        <v>182.023943</v>
      </c>
      <c r="AI92">
        <v>4.2720919999999998</v>
      </c>
      <c r="AJ92">
        <v>0</v>
      </c>
      <c r="AK92">
        <v>67.990881999999999</v>
      </c>
      <c r="AL92">
        <v>79.596999999999994</v>
      </c>
      <c r="AM92">
        <v>18.838674000000001</v>
      </c>
      <c r="AN92">
        <v>1.212818</v>
      </c>
      <c r="AO92">
        <v>9.4079999999999995</v>
      </c>
      <c r="AP92">
        <v>10.888500000000001</v>
      </c>
      <c r="AQ92">
        <v>64.701223999999996</v>
      </c>
      <c r="AR92">
        <v>40.847999999999999</v>
      </c>
      <c r="AS92">
        <v>39.469290999999998</v>
      </c>
      <c r="AT92">
        <v>14.999993</v>
      </c>
      <c r="AU92">
        <v>0</v>
      </c>
      <c r="AV92">
        <v>51.485132999999998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3116.6633239999996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60.859326000000003</v>
      </c>
      <c r="H93">
        <v>0</v>
      </c>
      <c r="I93">
        <v>0</v>
      </c>
      <c r="J93">
        <v>81.470759999999999</v>
      </c>
      <c r="K93">
        <v>548.71594800000003</v>
      </c>
      <c r="L93">
        <v>389.94378499999999</v>
      </c>
      <c r="M93">
        <v>97.055942999999999</v>
      </c>
      <c r="N93">
        <v>124.384996</v>
      </c>
      <c r="O93">
        <v>130.58071699999999</v>
      </c>
      <c r="P93">
        <v>141.73452499999999</v>
      </c>
      <c r="Q93">
        <v>10.953965</v>
      </c>
      <c r="R93">
        <v>44.306624999999997</v>
      </c>
      <c r="S93">
        <v>27.63898</v>
      </c>
      <c r="T93">
        <v>3.0945860000000001</v>
      </c>
      <c r="U93">
        <v>348.97500000000002</v>
      </c>
      <c r="V93">
        <v>14.300737</v>
      </c>
      <c r="W93">
        <v>32.170999999999999</v>
      </c>
      <c r="X93">
        <v>98.868250000000003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49.637625999999997</v>
      </c>
      <c r="AH93">
        <v>182.023943</v>
      </c>
      <c r="AI93">
        <v>0</v>
      </c>
      <c r="AJ93">
        <v>0</v>
      </c>
      <c r="AK93">
        <v>67.990881999999999</v>
      </c>
      <c r="AL93">
        <v>79.596999999999994</v>
      </c>
      <c r="AM93">
        <v>12.533744</v>
      </c>
      <c r="AN93">
        <v>1.212818</v>
      </c>
      <c r="AO93">
        <v>10.29</v>
      </c>
      <c r="AP93">
        <v>10.888500000000001</v>
      </c>
      <c r="AQ93">
        <v>64.701223999999996</v>
      </c>
      <c r="AR93">
        <v>40.847999999999999</v>
      </c>
      <c r="AS93">
        <v>39.469290999999998</v>
      </c>
      <c r="AT93">
        <v>14.999993</v>
      </c>
      <c r="AU93">
        <v>0</v>
      </c>
      <c r="AV93">
        <v>51.485132999999998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3106.9683019999993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60.859326000000003</v>
      </c>
      <c r="H94">
        <v>0</v>
      </c>
      <c r="I94">
        <v>0</v>
      </c>
      <c r="J94">
        <v>81.470759999999999</v>
      </c>
      <c r="K94">
        <v>548.71594800000003</v>
      </c>
      <c r="L94">
        <v>389.94378499999999</v>
      </c>
      <c r="M94">
        <v>97.055942999999999</v>
      </c>
      <c r="N94">
        <v>124.384996</v>
      </c>
      <c r="O94">
        <v>130.58071699999999</v>
      </c>
      <c r="P94">
        <v>141.73452499999999</v>
      </c>
      <c r="Q94">
        <v>10.953965</v>
      </c>
      <c r="R94">
        <v>44.306624999999997</v>
      </c>
      <c r="S94">
        <v>27.63898</v>
      </c>
      <c r="T94">
        <v>3.0945860000000001</v>
      </c>
      <c r="U94">
        <v>348.97500000000002</v>
      </c>
      <c r="V94">
        <v>14.300737</v>
      </c>
      <c r="W94">
        <v>32.170999999999999</v>
      </c>
      <c r="X94">
        <v>98.868250000000003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49.637625999999997</v>
      </c>
      <c r="AH94">
        <v>179.96245400000001</v>
      </c>
      <c r="AI94">
        <v>0</v>
      </c>
      <c r="AJ94">
        <v>0</v>
      </c>
      <c r="AK94">
        <v>67.990881999999999</v>
      </c>
      <c r="AL94">
        <v>79.596999999999994</v>
      </c>
      <c r="AM94">
        <v>6.1844140000000003</v>
      </c>
      <c r="AN94">
        <v>1.212818</v>
      </c>
      <c r="AO94">
        <v>10.29</v>
      </c>
      <c r="AP94">
        <v>9.9917999999999996</v>
      </c>
      <c r="AQ94">
        <v>64.701223999999996</v>
      </c>
      <c r="AR94">
        <v>40.847999999999999</v>
      </c>
      <c r="AS94">
        <v>37.890520000000002</v>
      </c>
      <c r="AT94">
        <v>14.999993</v>
      </c>
      <c r="AU94">
        <v>0</v>
      </c>
      <c r="AV94">
        <v>51.485132999999998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3074.586057999999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60.859326000000003</v>
      </c>
      <c r="H95">
        <v>0</v>
      </c>
      <c r="I95">
        <v>0</v>
      </c>
      <c r="J95">
        <v>81.470759999999999</v>
      </c>
      <c r="K95">
        <v>548.71594800000003</v>
      </c>
      <c r="L95">
        <v>389.94378499999999</v>
      </c>
      <c r="M95">
        <v>97.055942999999999</v>
      </c>
      <c r="N95">
        <v>124.384996</v>
      </c>
      <c r="O95">
        <v>130.58071699999999</v>
      </c>
      <c r="P95">
        <v>141.73452499999999</v>
      </c>
      <c r="Q95">
        <v>10.953965</v>
      </c>
      <c r="R95">
        <v>44.306624999999997</v>
      </c>
      <c r="S95">
        <v>27.63898</v>
      </c>
      <c r="T95">
        <v>3.0945860000000001</v>
      </c>
      <c r="U95">
        <v>348.97500000000002</v>
      </c>
      <c r="V95">
        <v>14.300737</v>
      </c>
      <c r="W95">
        <v>32.170999999999999</v>
      </c>
      <c r="X95">
        <v>98.868250000000003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49.637625999999997</v>
      </c>
      <c r="AH95">
        <v>179.96245400000001</v>
      </c>
      <c r="AI95">
        <v>0</v>
      </c>
      <c r="AJ95">
        <v>0</v>
      </c>
      <c r="AK95">
        <v>67.990881999999999</v>
      </c>
      <c r="AL95">
        <v>79.596999999999994</v>
      </c>
      <c r="AM95">
        <v>5.6294019999999998</v>
      </c>
      <c r="AN95">
        <v>1.212818</v>
      </c>
      <c r="AO95">
        <v>10.29</v>
      </c>
      <c r="AP95">
        <v>9.9917999999999996</v>
      </c>
      <c r="AQ95">
        <v>64.701223999999996</v>
      </c>
      <c r="AR95">
        <v>40.847999999999999</v>
      </c>
      <c r="AS95">
        <v>37.890520000000002</v>
      </c>
      <c r="AT95">
        <v>14.999993</v>
      </c>
      <c r="AU95">
        <v>0</v>
      </c>
      <c r="AV95">
        <v>52.136844000000004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3074.6827569999991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60.859326000000003</v>
      </c>
      <c r="H96">
        <v>0</v>
      </c>
      <c r="I96">
        <v>0</v>
      </c>
      <c r="J96">
        <v>81.470759999999999</v>
      </c>
      <c r="K96">
        <v>548.71594800000003</v>
      </c>
      <c r="L96">
        <v>389.94378499999999</v>
      </c>
      <c r="M96">
        <v>97.055942999999999</v>
      </c>
      <c r="N96">
        <v>124.384996</v>
      </c>
      <c r="O96">
        <v>130.58071699999999</v>
      </c>
      <c r="P96">
        <v>141.73452499999999</v>
      </c>
      <c r="Q96">
        <v>10.953965</v>
      </c>
      <c r="R96">
        <v>44.306624999999997</v>
      </c>
      <c r="S96">
        <v>27.63898</v>
      </c>
      <c r="T96">
        <v>3.0945860000000001</v>
      </c>
      <c r="U96">
        <v>348.97500000000002</v>
      </c>
      <c r="V96">
        <v>14.300737</v>
      </c>
      <c r="W96">
        <v>32.170999999999999</v>
      </c>
      <c r="X96">
        <v>98.868250000000003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49.637625999999997</v>
      </c>
      <c r="AH96">
        <v>179.96245400000001</v>
      </c>
      <c r="AI96">
        <v>0</v>
      </c>
      <c r="AJ96">
        <v>0</v>
      </c>
      <c r="AK96">
        <v>67.990881999999999</v>
      </c>
      <c r="AL96">
        <v>79.596999999999994</v>
      </c>
      <c r="AM96">
        <v>5.6294019999999998</v>
      </c>
      <c r="AN96">
        <v>1.212818</v>
      </c>
      <c r="AO96">
        <v>10.29</v>
      </c>
      <c r="AP96">
        <v>9.9917999999999996</v>
      </c>
      <c r="AQ96">
        <v>64.701223999999996</v>
      </c>
      <c r="AR96">
        <v>40.847999999999999</v>
      </c>
      <c r="AS96">
        <v>37.890520000000002</v>
      </c>
      <c r="AT96">
        <v>14.999993</v>
      </c>
      <c r="AU96">
        <v>0</v>
      </c>
      <c r="AV96">
        <v>52.136844000000004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3074.6827569999991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60.859326000000003</v>
      </c>
      <c r="H97">
        <v>0</v>
      </c>
      <c r="I97">
        <v>0</v>
      </c>
      <c r="J97">
        <v>81.470759999999999</v>
      </c>
      <c r="K97">
        <v>548.71594800000003</v>
      </c>
      <c r="L97">
        <v>389.94378499999999</v>
      </c>
      <c r="M97">
        <v>97.055942999999999</v>
      </c>
      <c r="N97">
        <v>124.384996</v>
      </c>
      <c r="O97">
        <v>130.58071699999999</v>
      </c>
      <c r="P97">
        <v>141.73452499999999</v>
      </c>
      <c r="Q97">
        <v>10.953965</v>
      </c>
      <c r="R97">
        <v>44.306624999999997</v>
      </c>
      <c r="S97">
        <v>27.63898</v>
      </c>
      <c r="T97">
        <v>3.0945860000000001</v>
      </c>
      <c r="U97">
        <v>348.97500000000002</v>
      </c>
      <c r="V97">
        <v>14.300737</v>
      </c>
      <c r="W97">
        <v>32.170999999999999</v>
      </c>
      <c r="X97">
        <v>98.868250000000003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49.637625999999997</v>
      </c>
      <c r="AH97">
        <v>179.96245400000001</v>
      </c>
      <c r="AI97">
        <v>0</v>
      </c>
      <c r="AJ97">
        <v>0</v>
      </c>
      <c r="AK97">
        <v>67.990881999999999</v>
      </c>
      <c r="AL97">
        <v>80.177999999999997</v>
      </c>
      <c r="AM97">
        <v>5.6294019999999998</v>
      </c>
      <c r="AN97">
        <v>1.212818</v>
      </c>
      <c r="AO97">
        <v>10.29</v>
      </c>
      <c r="AP97">
        <v>9.9917999999999996</v>
      </c>
      <c r="AQ97">
        <v>64.701223999999996</v>
      </c>
      <c r="AR97">
        <v>40.847999999999999</v>
      </c>
      <c r="AS97">
        <v>37.890520000000002</v>
      </c>
      <c r="AT97">
        <v>14.999993</v>
      </c>
      <c r="AU97">
        <v>0</v>
      </c>
      <c r="AV97">
        <v>52.136844000000004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3075.2637569999988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60.859326000000003</v>
      </c>
      <c r="H98">
        <v>0</v>
      </c>
      <c r="I98">
        <v>0</v>
      </c>
      <c r="J98">
        <v>81.470759999999999</v>
      </c>
      <c r="K98">
        <v>548.71594800000003</v>
      </c>
      <c r="L98">
        <v>389.94378499999999</v>
      </c>
      <c r="M98">
        <v>97.055942999999999</v>
      </c>
      <c r="N98">
        <v>124.384996</v>
      </c>
      <c r="O98">
        <v>130.58071699999999</v>
      </c>
      <c r="P98">
        <v>141.73452499999999</v>
      </c>
      <c r="Q98">
        <v>10.953965</v>
      </c>
      <c r="R98">
        <v>44.306624999999997</v>
      </c>
      <c r="S98">
        <v>27.63898</v>
      </c>
      <c r="T98">
        <v>3.0945860000000001</v>
      </c>
      <c r="U98">
        <v>348.97500000000002</v>
      </c>
      <c r="V98">
        <v>14.300737</v>
      </c>
      <c r="W98">
        <v>32.170999999999999</v>
      </c>
      <c r="X98">
        <v>98.868250000000003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49.637625999999997</v>
      </c>
      <c r="AH98">
        <v>179.96245400000001</v>
      </c>
      <c r="AI98">
        <v>0</v>
      </c>
      <c r="AJ98">
        <v>0</v>
      </c>
      <c r="AK98">
        <v>67.990881999999999</v>
      </c>
      <c r="AL98">
        <v>80.177999999999997</v>
      </c>
      <c r="AM98">
        <v>5.6294019999999998</v>
      </c>
      <c r="AN98">
        <v>1.212818</v>
      </c>
      <c r="AO98">
        <v>10.29</v>
      </c>
      <c r="AP98">
        <v>9.9917999999999996</v>
      </c>
      <c r="AQ98">
        <v>64.701223999999996</v>
      </c>
      <c r="AR98">
        <v>40.847999999999999</v>
      </c>
      <c r="AS98">
        <v>37.890520000000002</v>
      </c>
      <c r="AT98">
        <v>14.999993</v>
      </c>
      <c r="AU98">
        <v>0</v>
      </c>
      <c r="AV98">
        <v>52.136844000000004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3075.2637569999988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1.4776109289999995</v>
      </c>
      <c r="H99">
        <f t="shared" si="2"/>
        <v>0</v>
      </c>
      <c r="I99">
        <f t="shared" si="2"/>
        <v>0</v>
      </c>
      <c r="J99">
        <f t="shared" si="2"/>
        <v>1.9566560860000017</v>
      </c>
      <c r="K99">
        <f t="shared" si="2"/>
        <v>13.169182751999987</v>
      </c>
      <c r="L99">
        <f t="shared" si="2"/>
        <v>9.9192758400000081</v>
      </c>
      <c r="M99">
        <f t="shared" si="2"/>
        <v>2.2183085217500018</v>
      </c>
      <c r="N99">
        <f t="shared" si="2"/>
        <v>2.9852399040000024</v>
      </c>
      <c r="O99">
        <f t="shared" si="2"/>
        <v>3.1339372080000043</v>
      </c>
      <c r="P99">
        <f t="shared" si="2"/>
        <v>3.4080710762499944</v>
      </c>
      <c r="Q99">
        <f t="shared" si="2"/>
        <v>0.26289516000000029</v>
      </c>
      <c r="R99">
        <f t="shared" si="2"/>
        <v>1.0728090000000017</v>
      </c>
      <c r="S99">
        <f t="shared" si="2"/>
        <v>0.66333552000000018</v>
      </c>
      <c r="T99">
        <f t="shared" si="2"/>
        <v>7.4270063999999927E-2</v>
      </c>
      <c r="U99">
        <f t="shared" si="2"/>
        <v>8.3753999999999849</v>
      </c>
      <c r="V99">
        <f t="shared" si="2"/>
        <v>0.34321768800000052</v>
      </c>
      <c r="W99">
        <f t="shared" si="2"/>
        <v>0.77210399999999912</v>
      </c>
      <c r="X99">
        <f t="shared" si="2"/>
        <v>2.5310403125000001</v>
      </c>
      <c r="Y99">
        <f t="shared" si="2"/>
        <v>0</v>
      </c>
      <c r="Z99">
        <f t="shared" si="2"/>
        <v>0.19403560000000003</v>
      </c>
      <c r="AA99">
        <f t="shared" si="2"/>
        <v>0.46714121999999947</v>
      </c>
      <c r="AB99">
        <f t="shared" si="2"/>
        <v>1.1646667755000004</v>
      </c>
      <c r="AC99">
        <f t="shared" si="2"/>
        <v>0.83595007199999871</v>
      </c>
      <c r="AD99">
        <f t="shared" si="2"/>
        <v>0.74011432975000069</v>
      </c>
      <c r="AE99">
        <f t="shared" si="2"/>
        <v>1.4202096720000026</v>
      </c>
      <c r="AF99">
        <f t="shared" si="2"/>
        <v>0.91351793099999978</v>
      </c>
      <c r="AG99">
        <f t="shared" si="2"/>
        <v>1.1913030240000007</v>
      </c>
      <c r="AH99">
        <f t="shared" si="2"/>
        <v>4.3252833630000067</v>
      </c>
      <c r="AI99">
        <f t="shared" si="2"/>
        <v>0.33628837274999995</v>
      </c>
      <c r="AJ99">
        <f t="shared" si="2"/>
        <v>0</v>
      </c>
      <c r="AK99">
        <f t="shared" si="2"/>
        <v>1.6317811680000012</v>
      </c>
      <c r="AL99">
        <f t="shared" si="2"/>
        <v>1.9228194999999986</v>
      </c>
      <c r="AM99">
        <f t="shared" si="2"/>
        <v>7.9287349250000042E-2</v>
      </c>
      <c r="AN99">
        <f t="shared" si="2"/>
        <v>2.9107631999999974E-2</v>
      </c>
      <c r="AO99">
        <f t="shared" si="2"/>
        <v>0.22799700000000003</v>
      </c>
      <c r="AP99">
        <f t="shared" si="2"/>
        <v>0.23640855000000024</v>
      </c>
      <c r="AQ99">
        <f t="shared" si="2"/>
        <v>1.552829376000002</v>
      </c>
      <c r="AR99">
        <f t="shared" si="2"/>
        <v>0.85504800000000059</v>
      </c>
      <c r="AS99">
        <f t="shared" si="2"/>
        <v>0.9141087929999987</v>
      </c>
      <c r="AT99">
        <f t="shared" si="2"/>
        <v>0.36000707699999934</v>
      </c>
      <c r="AU99">
        <f t="shared" si="2"/>
        <v>0</v>
      </c>
      <c r="AV99">
        <f t="shared" si="2"/>
        <v>1.2249551519999997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0.16394853824999991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73.646034851999985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548.13189999999997</v>
      </c>
      <c r="L3">
        <v>389.94378499999999</v>
      </c>
      <c r="M3">
        <v>97.055942999999999</v>
      </c>
      <c r="N3">
        <v>116.058196</v>
      </c>
      <c r="O3">
        <v>130.58009999999999</v>
      </c>
      <c r="P3">
        <v>148.98009999999999</v>
      </c>
      <c r="Q3">
        <v>10.950100000000001</v>
      </c>
      <c r="R3">
        <v>43.671700000000001</v>
      </c>
      <c r="S3">
        <v>27.63898</v>
      </c>
      <c r="T3">
        <v>3.09</v>
      </c>
      <c r="U3">
        <v>348.80970000000002</v>
      </c>
      <c r="V3">
        <v>14.3</v>
      </c>
      <c r="W3">
        <v>32.170099999999998</v>
      </c>
      <c r="X3">
        <v>98.868250000000003</v>
      </c>
      <c r="Y3">
        <v>0</v>
      </c>
      <c r="Z3">
        <v>6.5208000000000004</v>
      </c>
      <c r="AA3">
        <v>0</v>
      </c>
      <c r="AB3">
        <v>32.333219</v>
      </c>
      <c r="AC3">
        <v>34.831252999999997</v>
      </c>
      <c r="AD3">
        <v>0</v>
      </c>
      <c r="AE3">
        <v>59.175403000000003</v>
      </c>
      <c r="AF3">
        <v>29.396733999999999</v>
      </c>
      <c r="AG3">
        <v>49.637625999999997</v>
      </c>
      <c r="AH3">
        <v>179.96245400000001</v>
      </c>
      <c r="AI3">
        <v>0</v>
      </c>
      <c r="AJ3">
        <v>0</v>
      </c>
      <c r="AK3">
        <v>67.990881999999999</v>
      </c>
      <c r="AL3">
        <v>83.664000000000001</v>
      </c>
      <c r="AM3">
        <v>0</v>
      </c>
      <c r="AN3">
        <v>1.212818</v>
      </c>
      <c r="AO3">
        <v>9.9960000000000004</v>
      </c>
      <c r="AP3">
        <v>3.7149000000000001</v>
      </c>
      <c r="AQ3">
        <v>64.701223999999996</v>
      </c>
      <c r="AR3">
        <v>36.432000000000002</v>
      </c>
      <c r="AS3">
        <v>37.890520000000002</v>
      </c>
      <c r="AT3">
        <v>14.999993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2753.5405829999995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548.13189999999997</v>
      </c>
      <c r="L4">
        <v>389.94378499999999</v>
      </c>
      <c r="M4">
        <v>97.055942999999999</v>
      </c>
      <c r="N4">
        <v>124.38</v>
      </c>
      <c r="O4">
        <v>130.58009999999999</v>
      </c>
      <c r="P4">
        <v>148.98009999999999</v>
      </c>
      <c r="Q4">
        <v>10.950100000000001</v>
      </c>
      <c r="R4">
        <v>43.671700000000001</v>
      </c>
      <c r="S4">
        <v>27.63898</v>
      </c>
      <c r="T4">
        <v>3.09</v>
      </c>
      <c r="U4">
        <v>348.97500000000002</v>
      </c>
      <c r="V4">
        <v>14.3</v>
      </c>
      <c r="W4">
        <v>32.170099999999998</v>
      </c>
      <c r="X4">
        <v>98.868250000000003</v>
      </c>
      <c r="Y4">
        <v>0</v>
      </c>
      <c r="Z4">
        <v>6.5208000000000004</v>
      </c>
      <c r="AA4">
        <v>0</v>
      </c>
      <c r="AB4">
        <v>48.499828999999998</v>
      </c>
      <c r="AC4">
        <v>34.831252999999997</v>
      </c>
      <c r="AD4">
        <v>0</v>
      </c>
      <c r="AE4">
        <v>59.175403000000003</v>
      </c>
      <c r="AF4">
        <v>29.396733999999999</v>
      </c>
      <c r="AG4">
        <v>49.637625999999997</v>
      </c>
      <c r="AH4">
        <v>179.96245400000001</v>
      </c>
      <c r="AI4">
        <v>0</v>
      </c>
      <c r="AJ4">
        <v>0</v>
      </c>
      <c r="AK4">
        <v>67.990881999999999</v>
      </c>
      <c r="AL4">
        <v>83.664000000000001</v>
      </c>
      <c r="AM4">
        <v>0</v>
      </c>
      <c r="AN4">
        <v>1.212818</v>
      </c>
      <c r="AO4">
        <v>9.9960000000000004</v>
      </c>
      <c r="AP4">
        <v>3.7149000000000001</v>
      </c>
      <c r="AQ4">
        <v>64.701223999999996</v>
      </c>
      <c r="AR4">
        <v>36.432000000000002</v>
      </c>
      <c r="AS4">
        <v>37.890520000000002</v>
      </c>
      <c r="AT4">
        <v>14.999993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2778.194297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548.13189999999997</v>
      </c>
      <c r="L5">
        <v>360.37299999999999</v>
      </c>
      <c r="M5">
        <v>97.055942999999999</v>
      </c>
      <c r="N5">
        <v>124.38</v>
      </c>
      <c r="O5">
        <v>130.58009999999999</v>
      </c>
      <c r="P5">
        <v>147.37169299999999</v>
      </c>
      <c r="Q5">
        <v>10.950100000000001</v>
      </c>
      <c r="R5">
        <v>43.671700000000001</v>
      </c>
      <c r="S5">
        <v>27.63898</v>
      </c>
      <c r="T5">
        <v>3.09</v>
      </c>
      <c r="U5">
        <v>348.97500000000002</v>
      </c>
      <c r="V5">
        <v>14.3</v>
      </c>
      <c r="W5">
        <v>32.170099999999998</v>
      </c>
      <c r="X5">
        <v>98.868250000000003</v>
      </c>
      <c r="Y5">
        <v>0</v>
      </c>
      <c r="Z5">
        <v>6.5208000000000004</v>
      </c>
      <c r="AA5">
        <v>0</v>
      </c>
      <c r="AB5">
        <v>48.499828999999998</v>
      </c>
      <c r="AC5">
        <v>34.831252999999997</v>
      </c>
      <c r="AD5">
        <v>0</v>
      </c>
      <c r="AE5">
        <v>59.175403000000003</v>
      </c>
      <c r="AF5">
        <v>29.396733999999999</v>
      </c>
      <c r="AG5">
        <v>49.637625999999997</v>
      </c>
      <c r="AH5">
        <v>179.96245400000001</v>
      </c>
      <c r="AI5">
        <v>0</v>
      </c>
      <c r="AJ5">
        <v>0</v>
      </c>
      <c r="AK5">
        <v>67.990881999999999</v>
      </c>
      <c r="AL5">
        <v>83.664000000000001</v>
      </c>
      <c r="AM5">
        <v>0</v>
      </c>
      <c r="AN5">
        <v>1.212818</v>
      </c>
      <c r="AO5">
        <v>10.143000000000001</v>
      </c>
      <c r="AP5">
        <v>5.6364000000000001</v>
      </c>
      <c r="AQ5">
        <v>64.701223999999996</v>
      </c>
      <c r="AR5">
        <v>36.432000000000002</v>
      </c>
      <c r="AS5">
        <v>37.890520000000002</v>
      </c>
      <c r="AT5">
        <v>14.999993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2749.0836049999994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548.13189999999997</v>
      </c>
      <c r="L6">
        <v>340.37299999999999</v>
      </c>
      <c r="M6">
        <v>97.055942999999999</v>
      </c>
      <c r="N6">
        <v>124.38</v>
      </c>
      <c r="O6">
        <v>130.58009999999999</v>
      </c>
      <c r="P6">
        <v>147.37169299999999</v>
      </c>
      <c r="Q6">
        <v>10.950100000000001</v>
      </c>
      <c r="R6">
        <v>43.671700000000001</v>
      </c>
      <c r="S6">
        <v>27.63898</v>
      </c>
      <c r="T6">
        <v>3.09</v>
      </c>
      <c r="U6">
        <v>348.97500000000002</v>
      </c>
      <c r="V6">
        <v>14.3</v>
      </c>
      <c r="W6">
        <v>32.170099999999998</v>
      </c>
      <c r="X6">
        <v>98.868250000000003</v>
      </c>
      <c r="Y6">
        <v>0</v>
      </c>
      <c r="Z6">
        <v>6.5208000000000004</v>
      </c>
      <c r="AA6">
        <v>0</v>
      </c>
      <c r="AB6">
        <v>48.499828999999998</v>
      </c>
      <c r="AC6">
        <v>34.831252999999997</v>
      </c>
      <c r="AD6">
        <v>0</v>
      </c>
      <c r="AE6">
        <v>59.175403000000003</v>
      </c>
      <c r="AF6">
        <v>29.396733999999999</v>
      </c>
      <c r="AG6">
        <v>49.637625999999997</v>
      </c>
      <c r="AH6">
        <v>179.96245400000001</v>
      </c>
      <c r="AI6">
        <v>0</v>
      </c>
      <c r="AJ6">
        <v>0</v>
      </c>
      <c r="AK6">
        <v>67.990881999999999</v>
      </c>
      <c r="AL6">
        <v>83.664000000000001</v>
      </c>
      <c r="AM6">
        <v>0</v>
      </c>
      <c r="AN6">
        <v>1.212818</v>
      </c>
      <c r="AO6">
        <v>10.143000000000001</v>
      </c>
      <c r="AP6">
        <v>10.888500000000001</v>
      </c>
      <c r="AQ6">
        <v>64.701223999999996</v>
      </c>
      <c r="AR6">
        <v>36.432000000000002</v>
      </c>
      <c r="AS6">
        <v>37.890520000000002</v>
      </c>
      <c r="AT6">
        <v>14.999993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2734.3357049999995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523.94110000000001</v>
      </c>
      <c r="L7">
        <v>363.17079999999999</v>
      </c>
      <c r="M7">
        <v>97.055942999999999</v>
      </c>
      <c r="N7">
        <v>124.38</v>
      </c>
      <c r="O7">
        <v>130.58009999999999</v>
      </c>
      <c r="P7">
        <v>147.37</v>
      </c>
      <c r="Q7">
        <v>10.950100000000001</v>
      </c>
      <c r="R7">
        <v>43.671700000000001</v>
      </c>
      <c r="S7">
        <v>27.63898</v>
      </c>
      <c r="T7">
        <v>3.09</v>
      </c>
      <c r="U7">
        <v>348.97500000000002</v>
      </c>
      <c r="V7">
        <v>14.3</v>
      </c>
      <c r="W7">
        <v>32.170099999999998</v>
      </c>
      <c r="X7">
        <v>98.868250000000003</v>
      </c>
      <c r="Y7">
        <v>0</v>
      </c>
      <c r="Z7">
        <v>6.5208000000000004</v>
      </c>
      <c r="AA7">
        <v>0</v>
      </c>
      <c r="AB7">
        <v>48.499828999999998</v>
      </c>
      <c r="AC7">
        <v>34.831252999999997</v>
      </c>
      <c r="AD7">
        <v>0</v>
      </c>
      <c r="AE7">
        <v>59.175403000000003</v>
      </c>
      <c r="AF7">
        <v>29.396733999999999</v>
      </c>
      <c r="AG7">
        <v>49.637625999999997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0</v>
      </c>
      <c r="AN7">
        <v>1.212818</v>
      </c>
      <c r="AO7">
        <v>10.143000000000001</v>
      </c>
      <c r="AP7">
        <v>10.888500000000001</v>
      </c>
      <c r="AQ7">
        <v>64.701223999999996</v>
      </c>
      <c r="AR7">
        <v>36.432000000000002</v>
      </c>
      <c r="AS7">
        <v>37.890520000000002</v>
      </c>
      <c r="AT7">
        <v>14.999993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2732.9410119999998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523.94110000000001</v>
      </c>
      <c r="L8">
        <v>361.49873400000001</v>
      </c>
      <c r="M8">
        <v>97.055942999999999</v>
      </c>
      <c r="N8">
        <v>124.38</v>
      </c>
      <c r="O8">
        <v>130.58009999999999</v>
      </c>
      <c r="P8">
        <v>147.37</v>
      </c>
      <c r="Q8">
        <v>10.950100000000001</v>
      </c>
      <c r="R8">
        <v>43.671700000000001</v>
      </c>
      <c r="S8">
        <v>27.63898</v>
      </c>
      <c r="T8">
        <v>3.09</v>
      </c>
      <c r="U8">
        <v>348.97500000000002</v>
      </c>
      <c r="V8">
        <v>14.3</v>
      </c>
      <c r="W8">
        <v>32.170099999999998</v>
      </c>
      <c r="X8">
        <v>98.868250000000003</v>
      </c>
      <c r="Y8">
        <v>0</v>
      </c>
      <c r="Z8">
        <v>6.5208000000000004</v>
      </c>
      <c r="AA8">
        <v>0</v>
      </c>
      <c r="AB8">
        <v>48.499828999999998</v>
      </c>
      <c r="AC8">
        <v>34.831252999999997</v>
      </c>
      <c r="AD8">
        <v>0</v>
      </c>
      <c r="AE8">
        <v>59.175403000000003</v>
      </c>
      <c r="AF8">
        <v>29.396733999999999</v>
      </c>
      <c r="AG8">
        <v>49.637625999999997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0</v>
      </c>
      <c r="AN8">
        <v>1.212818</v>
      </c>
      <c r="AO8">
        <v>10.143000000000001</v>
      </c>
      <c r="AP8">
        <v>10.888500000000001</v>
      </c>
      <c r="AQ8">
        <v>64.701223999999996</v>
      </c>
      <c r="AR8">
        <v>36.432000000000002</v>
      </c>
      <c r="AS8">
        <v>37.890520000000002</v>
      </c>
      <c r="AT8">
        <v>14.999993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2731.2689459999997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518.94110000000001</v>
      </c>
      <c r="L9">
        <v>339.04500000000002</v>
      </c>
      <c r="M9">
        <v>97.055942999999999</v>
      </c>
      <c r="N9">
        <v>124.38</v>
      </c>
      <c r="O9">
        <v>130.58009999999999</v>
      </c>
      <c r="P9">
        <v>147.37</v>
      </c>
      <c r="Q9">
        <v>10.950100000000001</v>
      </c>
      <c r="R9">
        <v>43.671700000000001</v>
      </c>
      <c r="S9">
        <v>27.63898</v>
      </c>
      <c r="T9">
        <v>3.09</v>
      </c>
      <c r="U9">
        <v>348.97500000000002</v>
      </c>
      <c r="V9">
        <v>14.3</v>
      </c>
      <c r="W9">
        <v>32.170099999999998</v>
      </c>
      <c r="X9">
        <v>98.868250000000003</v>
      </c>
      <c r="Y9">
        <v>0</v>
      </c>
      <c r="Z9">
        <v>6.5208000000000004</v>
      </c>
      <c r="AA9">
        <v>0</v>
      </c>
      <c r="AB9">
        <v>48.499828999999998</v>
      </c>
      <c r="AC9">
        <v>34.831252999999997</v>
      </c>
      <c r="AD9">
        <v>0</v>
      </c>
      <c r="AE9">
        <v>59.175403000000003</v>
      </c>
      <c r="AF9">
        <v>29.396733999999999</v>
      </c>
      <c r="AG9">
        <v>49.637625999999997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0</v>
      </c>
      <c r="AN9">
        <v>1.212818</v>
      </c>
      <c r="AO9">
        <v>10.143000000000001</v>
      </c>
      <c r="AP9">
        <v>10.888500000000001</v>
      </c>
      <c r="AQ9">
        <v>64.701223999999996</v>
      </c>
      <c r="AR9">
        <v>36.432000000000002</v>
      </c>
      <c r="AS9">
        <v>37.890520000000002</v>
      </c>
      <c r="AT9">
        <v>14.999976999999999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2703.815196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493.94110000000001</v>
      </c>
      <c r="L10">
        <v>369.04500000000002</v>
      </c>
      <c r="M10">
        <v>97.055942999999999</v>
      </c>
      <c r="N10">
        <v>124.38</v>
      </c>
      <c r="O10">
        <v>130.58009999999999</v>
      </c>
      <c r="P10">
        <v>147.37</v>
      </c>
      <c r="Q10">
        <v>10.950100000000001</v>
      </c>
      <c r="R10">
        <v>43.671700000000001</v>
      </c>
      <c r="S10">
        <v>27.63898</v>
      </c>
      <c r="T10">
        <v>3.09</v>
      </c>
      <c r="U10">
        <v>348.97500000000002</v>
      </c>
      <c r="V10">
        <v>14.3</v>
      </c>
      <c r="W10">
        <v>32.170099999999998</v>
      </c>
      <c r="X10">
        <v>98.868250000000003</v>
      </c>
      <c r="Y10">
        <v>0</v>
      </c>
      <c r="Z10">
        <v>6.5208000000000004</v>
      </c>
      <c r="AA10">
        <v>0</v>
      </c>
      <c r="AB10">
        <v>48.499828999999998</v>
      </c>
      <c r="AC10">
        <v>34.831252999999997</v>
      </c>
      <c r="AD10">
        <v>0</v>
      </c>
      <c r="AE10">
        <v>59.175403000000003</v>
      </c>
      <c r="AF10">
        <v>29.396733999999999</v>
      </c>
      <c r="AG10">
        <v>49.637625999999997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1.212818</v>
      </c>
      <c r="AO10">
        <v>10.143000000000001</v>
      </c>
      <c r="AP10">
        <v>10.888500000000001</v>
      </c>
      <c r="AQ10">
        <v>64.701223999999996</v>
      </c>
      <c r="AR10">
        <v>36.432000000000002</v>
      </c>
      <c r="AS10">
        <v>37.890520000000002</v>
      </c>
      <c r="AT10">
        <v>14.22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2708.0352189999999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473.94110000000001</v>
      </c>
      <c r="L11">
        <v>301.98204800000002</v>
      </c>
      <c r="M11">
        <v>97.055942999999999</v>
      </c>
      <c r="N11">
        <v>124.38</v>
      </c>
      <c r="O11">
        <v>130.58009999999999</v>
      </c>
      <c r="P11">
        <v>147.37</v>
      </c>
      <c r="Q11">
        <v>10.950100000000001</v>
      </c>
      <c r="R11">
        <v>43.671700000000001</v>
      </c>
      <c r="S11">
        <v>27.63898</v>
      </c>
      <c r="T11">
        <v>3.09</v>
      </c>
      <c r="U11">
        <v>348.97500000000002</v>
      </c>
      <c r="V11">
        <v>14.3</v>
      </c>
      <c r="W11">
        <v>32.170099999999998</v>
      </c>
      <c r="X11">
        <v>98.868250000000003</v>
      </c>
      <c r="Y11">
        <v>0</v>
      </c>
      <c r="Z11">
        <v>6.5208000000000004</v>
      </c>
      <c r="AA11">
        <v>0</v>
      </c>
      <c r="AB11">
        <v>48.499828999999998</v>
      </c>
      <c r="AC11">
        <v>34.831252999999997</v>
      </c>
      <c r="AD11">
        <v>0</v>
      </c>
      <c r="AE11">
        <v>59.175403000000003</v>
      </c>
      <c r="AF11">
        <v>29.396733999999999</v>
      </c>
      <c r="AG11">
        <v>49.637625999999997</v>
      </c>
      <c r="AH11">
        <v>179.96245400000001</v>
      </c>
      <c r="AI11">
        <v>3.8143669999999998</v>
      </c>
      <c r="AJ11">
        <v>0</v>
      </c>
      <c r="AK11">
        <v>67.990881999999999</v>
      </c>
      <c r="AL11">
        <v>83.664000000000001</v>
      </c>
      <c r="AM11">
        <v>0</v>
      </c>
      <c r="AN11">
        <v>1.212818</v>
      </c>
      <c r="AO11">
        <v>10.143000000000001</v>
      </c>
      <c r="AP11">
        <v>10.888500000000001</v>
      </c>
      <c r="AQ11">
        <v>64.701223999999996</v>
      </c>
      <c r="AR11">
        <v>36.432000000000002</v>
      </c>
      <c r="AS11">
        <v>37.890520000000002</v>
      </c>
      <c r="AT11">
        <v>13.18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2623.7466339999996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473.94110000000001</v>
      </c>
      <c r="L12">
        <v>269.04500000000002</v>
      </c>
      <c r="M12">
        <v>97.055942999999999</v>
      </c>
      <c r="N12">
        <v>124.38</v>
      </c>
      <c r="O12">
        <v>130.58009999999999</v>
      </c>
      <c r="P12">
        <v>147.37</v>
      </c>
      <c r="Q12">
        <v>10.950100000000001</v>
      </c>
      <c r="R12">
        <v>43.671700000000001</v>
      </c>
      <c r="S12">
        <v>27.63898</v>
      </c>
      <c r="T12">
        <v>3.09</v>
      </c>
      <c r="U12">
        <v>348.97500000000002</v>
      </c>
      <c r="V12">
        <v>14.3</v>
      </c>
      <c r="W12">
        <v>32.170099999999998</v>
      </c>
      <c r="X12">
        <v>98.868250000000003</v>
      </c>
      <c r="Y12">
        <v>0</v>
      </c>
      <c r="Z12">
        <v>6.5208000000000004</v>
      </c>
      <c r="AA12">
        <v>0</v>
      </c>
      <c r="AB12">
        <v>48.499828999999998</v>
      </c>
      <c r="AC12">
        <v>34.831252999999997</v>
      </c>
      <c r="AD12">
        <v>0</v>
      </c>
      <c r="AE12">
        <v>59.175403000000003</v>
      </c>
      <c r="AF12">
        <v>29.396733999999999</v>
      </c>
      <c r="AG12">
        <v>49.637625999999997</v>
      </c>
      <c r="AH12">
        <v>179.96245400000001</v>
      </c>
      <c r="AI12">
        <v>4.2720919999999998</v>
      </c>
      <c r="AJ12">
        <v>0</v>
      </c>
      <c r="AK12">
        <v>67.990881999999999</v>
      </c>
      <c r="AL12">
        <v>83.664000000000001</v>
      </c>
      <c r="AM12">
        <v>0</v>
      </c>
      <c r="AN12">
        <v>1.212818</v>
      </c>
      <c r="AO12">
        <v>10.143000000000001</v>
      </c>
      <c r="AP12">
        <v>10.888500000000001</v>
      </c>
      <c r="AQ12">
        <v>64.701223999999996</v>
      </c>
      <c r="AR12">
        <v>36.432000000000002</v>
      </c>
      <c r="AS12">
        <v>37.890520000000002</v>
      </c>
      <c r="AT12">
        <v>13.64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2591.7273110000001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546.44110000000001</v>
      </c>
      <c r="L13">
        <v>281.40620000000001</v>
      </c>
      <c r="M13">
        <v>97.055942999999999</v>
      </c>
      <c r="N13">
        <v>124.38</v>
      </c>
      <c r="O13">
        <v>130.58009999999999</v>
      </c>
      <c r="P13">
        <v>147.37</v>
      </c>
      <c r="Q13">
        <v>10.950100000000001</v>
      </c>
      <c r="R13">
        <v>44.254100000000001</v>
      </c>
      <c r="S13">
        <v>27.63898</v>
      </c>
      <c r="T13">
        <v>3.09</v>
      </c>
      <c r="U13">
        <v>348.97500000000002</v>
      </c>
      <c r="V13">
        <v>14.3</v>
      </c>
      <c r="W13">
        <v>32.170099999999998</v>
      </c>
      <c r="X13">
        <v>98.868250000000003</v>
      </c>
      <c r="Y13">
        <v>0</v>
      </c>
      <c r="Z13">
        <v>6.5208000000000004</v>
      </c>
      <c r="AA13">
        <v>0</v>
      </c>
      <c r="AB13">
        <v>48.499828999999998</v>
      </c>
      <c r="AC13">
        <v>34.831252999999997</v>
      </c>
      <c r="AD13">
        <v>0</v>
      </c>
      <c r="AE13">
        <v>59.175403000000003</v>
      </c>
      <c r="AF13">
        <v>29.396733999999999</v>
      </c>
      <c r="AG13">
        <v>49.637625999999997</v>
      </c>
      <c r="AH13">
        <v>179.96245400000001</v>
      </c>
      <c r="AI13">
        <v>4.2720919999999998</v>
      </c>
      <c r="AJ13">
        <v>0</v>
      </c>
      <c r="AK13">
        <v>67.990881999999999</v>
      </c>
      <c r="AL13">
        <v>83.664000000000001</v>
      </c>
      <c r="AM13">
        <v>0</v>
      </c>
      <c r="AN13">
        <v>1.212818</v>
      </c>
      <c r="AO13">
        <v>10.584</v>
      </c>
      <c r="AP13">
        <v>10.888500000000001</v>
      </c>
      <c r="AQ13">
        <v>64.701223999999996</v>
      </c>
      <c r="AR13">
        <v>36.432000000000002</v>
      </c>
      <c r="AS13">
        <v>37.890520000000002</v>
      </c>
      <c r="AT13">
        <v>13.07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2677.0419109999998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548.13189999999997</v>
      </c>
      <c r="L14">
        <v>249.40620000000001</v>
      </c>
      <c r="M14">
        <v>97.055942999999999</v>
      </c>
      <c r="N14">
        <v>124.38</v>
      </c>
      <c r="O14">
        <v>130.58009999999999</v>
      </c>
      <c r="P14">
        <v>147.37</v>
      </c>
      <c r="Q14">
        <v>10.950100000000001</v>
      </c>
      <c r="R14">
        <v>44.254100000000001</v>
      </c>
      <c r="S14">
        <v>27.63898</v>
      </c>
      <c r="T14">
        <v>3.09</v>
      </c>
      <c r="U14">
        <v>348.97500000000002</v>
      </c>
      <c r="V14">
        <v>14.3</v>
      </c>
      <c r="W14">
        <v>32.170099999999998</v>
      </c>
      <c r="X14">
        <v>98.868250000000003</v>
      </c>
      <c r="Y14">
        <v>0</v>
      </c>
      <c r="Z14">
        <v>6.5208000000000004</v>
      </c>
      <c r="AA14">
        <v>0</v>
      </c>
      <c r="AB14">
        <v>48.499828999999998</v>
      </c>
      <c r="AC14">
        <v>34.831252999999997</v>
      </c>
      <c r="AD14">
        <v>0</v>
      </c>
      <c r="AE14">
        <v>59.175403000000003</v>
      </c>
      <c r="AF14">
        <v>29.396733999999999</v>
      </c>
      <c r="AG14">
        <v>49.637625999999997</v>
      </c>
      <c r="AH14">
        <v>179.96245400000001</v>
      </c>
      <c r="AI14">
        <v>4.2720919999999998</v>
      </c>
      <c r="AJ14">
        <v>0</v>
      </c>
      <c r="AK14">
        <v>67.990881999999999</v>
      </c>
      <c r="AL14">
        <v>83.664000000000001</v>
      </c>
      <c r="AM14">
        <v>0</v>
      </c>
      <c r="AN14">
        <v>1.212818</v>
      </c>
      <c r="AO14">
        <v>10.584</v>
      </c>
      <c r="AP14">
        <v>10.888500000000001</v>
      </c>
      <c r="AQ14">
        <v>64.701223999999996</v>
      </c>
      <c r="AR14">
        <v>36.432000000000002</v>
      </c>
      <c r="AS14">
        <v>37.890520000000002</v>
      </c>
      <c r="AT14">
        <v>13.14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2646.8027109999994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477.3227</v>
      </c>
      <c r="L15">
        <v>219.04499999999999</v>
      </c>
      <c r="M15">
        <v>97.055942999999999</v>
      </c>
      <c r="N15">
        <v>124.38</v>
      </c>
      <c r="O15">
        <v>130.58009999999999</v>
      </c>
      <c r="P15">
        <v>147.37</v>
      </c>
      <c r="Q15">
        <v>10.950100000000001</v>
      </c>
      <c r="R15">
        <v>44.254100000000001</v>
      </c>
      <c r="S15">
        <v>27.63898</v>
      </c>
      <c r="T15">
        <v>3.09</v>
      </c>
      <c r="U15">
        <v>348.97500000000002</v>
      </c>
      <c r="V15">
        <v>14.3</v>
      </c>
      <c r="W15">
        <v>32.170099999999998</v>
      </c>
      <c r="X15">
        <v>98.868250000000003</v>
      </c>
      <c r="Y15">
        <v>0</v>
      </c>
      <c r="Z15">
        <v>6.5208000000000004</v>
      </c>
      <c r="AA15">
        <v>0</v>
      </c>
      <c r="AB15">
        <v>48.499828999999998</v>
      </c>
      <c r="AC15">
        <v>34.831252999999997</v>
      </c>
      <c r="AD15">
        <v>0</v>
      </c>
      <c r="AE15">
        <v>59.175403000000003</v>
      </c>
      <c r="AF15">
        <v>29.396733999999999</v>
      </c>
      <c r="AG15">
        <v>49.637625999999997</v>
      </c>
      <c r="AH15">
        <v>179.96245400000001</v>
      </c>
      <c r="AI15">
        <v>4.2720919999999998</v>
      </c>
      <c r="AJ15">
        <v>0</v>
      </c>
      <c r="AK15">
        <v>67.990881999999999</v>
      </c>
      <c r="AL15">
        <v>79.596999999999994</v>
      </c>
      <c r="AM15">
        <v>0</v>
      </c>
      <c r="AN15">
        <v>1.212818</v>
      </c>
      <c r="AO15">
        <v>10.584</v>
      </c>
      <c r="AP15">
        <v>10.888500000000001</v>
      </c>
      <c r="AQ15">
        <v>64.701223999999996</v>
      </c>
      <c r="AR15">
        <v>36.432000000000002</v>
      </c>
      <c r="AS15">
        <v>37.890520000000002</v>
      </c>
      <c r="AT15">
        <v>14.999976999999999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2543.4252879999995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479.01350000000002</v>
      </c>
      <c r="L16">
        <v>234.40620000000001</v>
      </c>
      <c r="M16">
        <v>97.055942999999999</v>
      </c>
      <c r="N16">
        <v>124.38</v>
      </c>
      <c r="O16">
        <v>130.58009999999999</v>
      </c>
      <c r="P16">
        <v>147.37</v>
      </c>
      <c r="Q16">
        <v>10.950100000000001</v>
      </c>
      <c r="R16">
        <v>44.254100000000001</v>
      </c>
      <c r="S16">
        <v>27.63898</v>
      </c>
      <c r="T16">
        <v>3.09</v>
      </c>
      <c r="U16">
        <v>348.97500000000002</v>
      </c>
      <c r="V16">
        <v>14.3</v>
      </c>
      <c r="W16">
        <v>32.170099999999998</v>
      </c>
      <c r="X16">
        <v>98.868250000000003</v>
      </c>
      <c r="Y16">
        <v>0</v>
      </c>
      <c r="Z16">
        <v>6.5208000000000004</v>
      </c>
      <c r="AA16">
        <v>0</v>
      </c>
      <c r="AB16">
        <v>48.499828999999998</v>
      </c>
      <c r="AC16">
        <v>34.831252999999997</v>
      </c>
      <c r="AD16">
        <v>0</v>
      </c>
      <c r="AE16">
        <v>59.175403000000003</v>
      </c>
      <c r="AF16">
        <v>29.396733999999999</v>
      </c>
      <c r="AG16">
        <v>49.637625999999997</v>
      </c>
      <c r="AH16">
        <v>179.96245400000001</v>
      </c>
      <c r="AI16">
        <v>4.2720919999999998</v>
      </c>
      <c r="AJ16">
        <v>0</v>
      </c>
      <c r="AK16">
        <v>67.990881999999999</v>
      </c>
      <c r="AL16">
        <v>79.596999999999994</v>
      </c>
      <c r="AM16">
        <v>0</v>
      </c>
      <c r="AN16">
        <v>1.212818</v>
      </c>
      <c r="AO16">
        <v>10.584</v>
      </c>
      <c r="AP16">
        <v>10.888500000000001</v>
      </c>
      <c r="AQ16">
        <v>64.701223999999996</v>
      </c>
      <c r="AR16">
        <v>36.432000000000002</v>
      </c>
      <c r="AS16">
        <v>37.890520000000002</v>
      </c>
      <c r="AT16">
        <v>14.999976999999999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2560.4772879999996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548.13189999999997</v>
      </c>
      <c r="L17">
        <v>214.40620000000001</v>
      </c>
      <c r="M17">
        <v>97.055942999999999</v>
      </c>
      <c r="N17">
        <v>124.38</v>
      </c>
      <c r="O17">
        <v>130.58009999999999</v>
      </c>
      <c r="P17">
        <v>147.37</v>
      </c>
      <c r="Q17">
        <v>10.950100000000001</v>
      </c>
      <c r="R17">
        <v>44.254100000000001</v>
      </c>
      <c r="S17">
        <v>27.63898</v>
      </c>
      <c r="T17">
        <v>3.09</v>
      </c>
      <c r="U17">
        <v>348.97500000000002</v>
      </c>
      <c r="V17">
        <v>14.3</v>
      </c>
      <c r="W17">
        <v>32.170099999999998</v>
      </c>
      <c r="X17">
        <v>98.868250000000003</v>
      </c>
      <c r="Y17">
        <v>0</v>
      </c>
      <c r="Z17">
        <v>6.5208000000000004</v>
      </c>
      <c r="AA17">
        <v>0</v>
      </c>
      <c r="AB17">
        <v>48.499828999999998</v>
      </c>
      <c r="AC17">
        <v>34.831252999999997</v>
      </c>
      <c r="AD17">
        <v>0</v>
      </c>
      <c r="AE17">
        <v>59.175403000000003</v>
      </c>
      <c r="AF17">
        <v>29.396733999999999</v>
      </c>
      <c r="AG17">
        <v>49.637625999999997</v>
      </c>
      <c r="AH17">
        <v>179.96245400000001</v>
      </c>
      <c r="AI17">
        <v>4.2720919999999998</v>
      </c>
      <c r="AJ17">
        <v>0</v>
      </c>
      <c r="AK17">
        <v>67.990881999999999</v>
      </c>
      <c r="AL17">
        <v>79.596999999999994</v>
      </c>
      <c r="AM17">
        <v>0</v>
      </c>
      <c r="AN17">
        <v>1.212818</v>
      </c>
      <c r="AO17">
        <v>10.731</v>
      </c>
      <c r="AP17">
        <v>10.888500000000001</v>
      </c>
      <c r="AQ17">
        <v>64.701223999999996</v>
      </c>
      <c r="AR17">
        <v>36.432000000000002</v>
      </c>
      <c r="AS17">
        <v>37.890520000000002</v>
      </c>
      <c r="AT17">
        <v>14.83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2609.5727109999998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548.13189999999997</v>
      </c>
      <c r="L18">
        <v>182.9564</v>
      </c>
      <c r="M18">
        <v>97.055942999999999</v>
      </c>
      <c r="N18">
        <v>124.38</v>
      </c>
      <c r="O18">
        <v>130.58009999999999</v>
      </c>
      <c r="P18">
        <v>147.37</v>
      </c>
      <c r="Q18">
        <v>10.950100000000001</v>
      </c>
      <c r="R18">
        <v>44.254100000000001</v>
      </c>
      <c r="S18">
        <v>27.63898</v>
      </c>
      <c r="T18">
        <v>3.09</v>
      </c>
      <c r="U18">
        <v>348.97500000000002</v>
      </c>
      <c r="V18">
        <v>14.3</v>
      </c>
      <c r="W18">
        <v>32.170099999999998</v>
      </c>
      <c r="X18">
        <v>98.868250000000003</v>
      </c>
      <c r="Y18">
        <v>0</v>
      </c>
      <c r="Z18">
        <v>6.5208000000000004</v>
      </c>
      <c r="AA18">
        <v>0</v>
      </c>
      <c r="AB18">
        <v>48.499828999999998</v>
      </c>
      <c r="AC18">
        <v>34.831252999999997</v>
      </c>
      <c r="AD18">
        <v>0</v>
      </c>
      <c r="AE18">
        <v>59.175403000000003</v>
      </c>
      <c r="AF18">
        <v>29.396733999999999</v>
      </c>
      <c r="AG18">
        <v>49.637625999999997</v>
      </c>
      <c r="AH18">
        <v>179.96245400000001</v>
      </c>
      <c r="AI18">
        <v>4.2720919999999998</v>
      </c>
      <c r="AJ18">
        <v>0</v>
      </c>
      <c r="AK18">
        <v>67.990881999999999</v>
      </c>
      <c r="AL18">
        <v>79.596999999999994</v>
      </c>
      <c r="AM18">
        <v>0</v>
      </c>
      <c r="AN18">
        <v>1.212818</v>
      </c>
      <c r="AO18">
        <v>10.731</v>
      </c>
      <c r="AP18">
        <v>9.9917999999999996</v>
      </c>
      <c r="AQ18">
        <v>64.701223999999996</v>
      </c>
      <c r="AR18">
        <v>36.432000000000002</v>
      </c>
      <c r="AS18">
        <v>37.890520000000002</v>
      </c>
      <c r="AT18">
        <v>14.999976999999999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2577.3961879999997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548.13189999999997</v>
      </c>
      <c r="L19">
        <v>172.9564</v>
      </c>
      <c r="M19">
        <v>97.055942999999999</v>
      </c>
      <c r="N19">
        <v>124.38</v>
      </c>
      <c r="O19">
        <v>130.58009999999999</v>
      </c>
      <c r="P19">
        <v>147.37</v>
      </c>
      <c r="Q19">
        <v>10.950100000000001</v>
      </c>
      <c r="R19">
        <v>44.254100000000001</v>
      </c>
      <c r="S19">
        <v>27.63898</v>
      </c>
      <c r="T19">
        <v>3.09</v>
      </c>
      <c r="U19">
        <v>348.97500000000002</v>
      </c>
      <c r="V19">
        <v>14.3</v>
      </c>
      <c r="W19">
        <v>32.170099999999998</v>
      </c>
      <c r="X19">
        <v>98.868250000000003</v>
      </c>
      <c r="Y19">
        <v>0</v>
      </c>
      <c r="Z19">
        <v>6.5208000000000004</v>
      </c>
      <c r="AA19">
        <v>0</v>
      </c>
      <c r="AB19">
        <v>48.499828999999998</v>
      </c>
      <c r="AC19">
        <v>34.831252999999997</v>
      </c>
      <c r="AD19">
        <v>0</v>
      </c>
      <c r="AE19">
        <v>59.175403000000003</v>
      </c>
      <c r="AF19">
        <v>29.396733999999999</v>
      </c>
      <c r="AG19">
        <v>49.637625999999997</v>
      </c>
      <c r="AH19">
        <v>179.96245400000001</v>
      </c>
      <c r="AI19">
        <v>4.2720919999999998</v>
      </c>
      <c r="AJ19">
        <v>0</v>
      </c>
      <c r="AK19">
        <v>67.990881999999999</v>
      </c>
      <c r="AL19">
        <v>79.596999999999994</v>
      </c>
      <c r="AM19">
        <v>0</v>
      </c>
      <c r="AN19">
        <v>1.212818</v>
      </c>
      <c r="AO19">
        <v>10.731</v>
      </c>
      <c r="AP19">
        <v>9.9917999999999996</v>
      </c>
      <c r="AQ19">
        <v>64.701223999999996</v>
      </c>
      <c r="AR19">
        <v>36.432000000000002</v>
      </c>
      <c r="AS19">
        <v>37.890520000000002</v>
      </c>
      <c r="AT19">
        <v>14.999976999999999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2567.3961879999997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525.86199999999997</v>
      </c>
      <c r="L20">
        <v>217.9564</v>
      </c>
      <c r="M20">
        <v>97.055942999999999</v>
      </c>
      <c r="N20">
        <v>124.38</v>
      </c>
      <c r="O20">
        <v>130.58009999999999</v>
      </c>
      <c r="P20">
        <v>147.37</v>
      </c>
      <c r="Q20">
        <v>10.950100000000001</v>
      </c>
      <c r="R20">
        <v>44.254100000000001</v>
      </c>
      <c r="S20">
        <v>27.63898</v>
      </c>
      <c r="T20">
        <v>3.09</v>
      </c>
      <c r="U20">
        <v>348.97500000000002</v>
      </c>
      <c r="V20">
        <v>14.3</v>
      </c>
      <c r="W20">
        <v>32.170099999999998</v>
      </c>
      <c r="X20">
        <v>98.868250000000003</v>
      </c>
      <c r="Y20">
        <v>0</v>
      </c>
      <c r="Z20">
        <v>6.5208000000000004</v>
      </c>
      <c r="AA20">
        <v>14.04936</v>
      </c>
      <c r="AB20">
        <v>48.499828999999998</v>
      </c>
      <c r="AC20">
        <v>34.831252999999997</v>
      </c>
      <c r="AD20">
        <v>0</v>
      </c>
      <c r="AE20">
        <v>59.175403000000003</v>
      </c>
      <c r="AF20">
        <v>29.396733999999999</v>
      </c>
      <c r="AG20">
        <v>49.637625999999997</v>
      </c>
      <c r="AH20">
        <v>179.96245400000001</v>
      </c>
      <c r="AI20">
        <v>4.2720919999999998</v>
      </c>
      <c r="AJ20">
        <v>0</v>
      </c>
      <c r="AK20">
        <v>67.990881999999999</v>
      </c>
      <c r="AL20">
        <v>79.596999999999994</v>
      </c>
      <c r="AM20">
        <v>0</v>
      </c>
      <c r="AN20">
        <v>1.212818</v>
      </c>
      <c r="AO20">
        <v>10.731</v>
      </c>
      <c r="AP20">
        <v>9.9917999999999996</v>
      </c>
      <c r="AQ20">
        <v>64.701223999999996</v>
      </c>
      <c r="AR20">
        <v>36.432000000000002</v>
      </c>
      <c r="AS20">
        <v>37.890520000000002</v>
      </c>
      <c r="AT20">
        <v>14.999976999999999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2604.1756479999999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475.86200000000002</v>
      </c>
      <c r="L21">
        <v>217.9564</v>
      </c>
      <c r="M21">
        <v>97.055942999999999</v>
      </c>
      <c r="N21">
        <v>124.38</v>
      </c>
      <c r="O21">
        <v>130.58009999999999</v>
      </c>
      <c r="P21">
        <v>147.37</v>
      </c>
      <c r="Q21">
        <v>10.950100000000001</v>
      </c>
      <c r="R21">
        <v>44.254100000000001</v>
      </c>
      <c r="S21">
        <v>27.63898</v>
      </c>
      <c r="T21">
        <v>3.09</v>
      </c>
      <c r="U21">
        <v>348.97500000000002</v>
      </c>
      <c r="V21">
        <v>14.3</v>
      </c>
      <c r="W21">
        <v>32.170099999999998</v>
      </c>
      <c r="X21">
        <v>98.868250000000003</v>
      </c>
      <c r="Y21">
        <v>0</v>
      </c>
      <c r="Z21">
        <v>6.5208000000000004</v>
      </c>
      <c r="AA21">
        <v>14.04936</v>
      </c>
      <c r="AB21">
        <v>48.499828999999998</v>
      </c>
      <c r="AC21">
        <v>34.831252999999997</v>
      </c>
      <c r="AD21">
        <v>0</v>
      </c>
      <c r="AE21">
        <v>59.175403000000003</v>
      </c>
      <c r="AF21">
        <v>29.396733999999999</v>
      </c>
      <c r="AG21">
        <v>49.637625999999997</v>
      </c>
      <c r="AH21">
        <v>179.96245400000001</v>
      </c>
      <c r="AI21">
        <v>16.783217</v>
      </c>
      <c r="AJ21">
        <v>0</v>
      </c>
      <c r="AK21">
        <v>67.990881999999999</v>
      </c>
      <c r="AL21">
        <v>79.596999999999994</v>
      </c>
      <c r="AM21">
        <v>0</v>
      </c>
      <c r="AN21">
        <v>1.212818</v>
      </c>
      <c r="AO21">
        <v>10.731</v>
      </c>
      <c r="AP21">
        <v>9.9917999999999996</v>
      </c>
      <c r="AQ21">
        <v>64.701223999999996</v>
      </c>
      <c r="AR21">
        <v>36.432000000000002</v>
      </c>
      <c r="AS21">
        <v>37.890520000000002</v>
      </c>
      <c r="AT21">
        <v>14.999976999999999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2566.6867729999999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445.86200000000002</v>
      </c>
      <c r="L22">
        <v>212.9564</v>
      </c>
      <c r="M22">
        <v>97.055942999999999</v>
      </c>
      <c r="N22">
        <v>124.38</v>
      </c>
      <c r="O22">
        <v>130.58009999999999</v>
      </c>
      <c r="P22">
        <v>147.37</v>
      </c>
      <c r="Q22">
        <v>10.950100000000001</v>
      </c>
      <c r="R22">
        <v>44.254100000000001</v>
      </c>
      <c r="S22">
        <v>27.63898</v>
      </c>
      <c r="T22">
        <v>3.09</v>
      </c>
      <c r="U22">
        <v>348.97500000000002</v>
      </c>
      <c r="V22">
        <v>14.3</v>
      </c>
      <c r="W22">
        <v>32.170099999999998</v>
      </c>
      <c r="X22">
        <v>98.868250000000003</v>
      </c>
      <c r="Y22">
        <v>0</v>
      </c>
      <c r="Z22">
        <v>6.5208000000000004</v>
      </c>
      <c r="AA22">
        <v>14.04936</v>
      </c>
      <c r="AB22">
        <v>48.499828999999998</v>
      </c>
      <c r="AC22">
        <v>34.831252999999997</v>
      </c>
      <c r="AD22">
        <v>0</v>
      </c>
      <c r="AE22">
        <v>59.175403000000003</v>
      </c>
      <c r="AF22">
        <v>39.195646000000004</v>
      </c>
      <c r="AG22">
        <v>49.637625999999997</v>
      </c>
      <c r="AH22">
        <v>179.96245400000001</v>
      </c>
      <c r="AI22">
        <v>16.783217</v>
      </c>
      <c r="AJ22">
        <v>0</v>
      </c>
      <c r="AK22">
        <v>67.990881999999999</v>
      </c>
      <c r="AL22">
        <v>79.596999999999994</v>
      </c>
      <c r="AM22">
        <v>0</v>
      </c>
      <c r="AN22">
        <v>1.212818</v>
      </c>
      <c r="AO22">
        <v>10.436999999999999</v>
      </c>
      <c r="AP22">
        <v>9.9917999999999996</v>
      </c>
      <c r="AQ22">
        <v>64.701223999999996</v>
      </c>
      <c r="AR22">
        <v>36.432000000000002</v>
      </c>
      <c r="AS22">
        <v>37.890520000000002</v>
      </c>
      <c r="AT22">
        <v>14.999976999999999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2541.1916849999993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425.86200000000002</v>
      </c>
      <c r="L23">
        <v>212.9564</v>
      </c>
      <c r="M23">
        <v>97.055942999999999</v>
      </c>
      <c r="N23">
        <v>124.38</v>
      </c>
      <c r="O23">
        <v>130.58009999999999</v>
      </c>
      <c r="P23">
        <v>147.37</v>
      </c>
      <c r="Q23">
        <v>10.950100000000001</v>
      </c>
      <c r="R23">
        <v>44.254100000000001</v>
      </c>
      <c r="S23">
        <v>27.63898</v>
      </c>
      <c r="T23">
        <v>3.09</v>
      </c>
      <c r="U23">
        <v>348.97500000000002</v>
      </c>
      <c r="V23">
        <v>14.3</v>
      </c>
      <c r="W23">
        <v>32.170099999999998</v>
      </c>
      <c r="X23">
        <v>98.868250000000003</v>
      </c>
      <c r="Y23">
        <v>0</v>
      </c>
      <c r="Z23">
        <v>6.5208000000000004</v>
      </c>
      <c r="AA23">
        <v>14.04936</v>
      </c>
      <c r="AB23">
        <v>48.499828999999998</v>
      </c>
      <c r="AC23">
        <v>34.831252999999997</v>
      </c>
      <c r="AD23">
        <v>0</v>
      </c>
      <c r="AE23">
        <v>59.175403000000003</v>
      </c>
      <c r="AF23">
        <v>39.195646000000004</v>
      </c>
      <c r="AG23">
        <v>49.637625999999997</v>
      </c>
      <c r="AH23">
        <v>179.96245400000001</v>
      </c>
      <c r="AI23">
        <v>4.2720919999999998</v>
      </c>
      <c r="AJ23">
        <v>0</v>
      </c>
      <c r="AK23">
        <v>67.990881999999999</v>
      </c>
      <c r="AL23">
        <v>79.596999999999994</v>
      </c>
      <c r="AM23">
        <v>0</v>
      </c>
      <c r="AN23">
        <v>1.212818</v>
      </c>
      <c r="AO23">
        <v>9.9960000000000004</v>
      </c>
      <c r="AP23">
        <v>9.9917999999999996</v>
      </c>
      <c r="AQ23">
        <v>64.701223999999996</v>
      </c>
      <c r="AR23">
        <v>42.503999999999998</v>
      </c>
      <c r="AS23">
        <v>37.890520000000002</v>
      </c>
      <c r="AT23">
        <v>14.999976999999999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2514.3115599999996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375.86200000000002</v>
      </c>
      <c r="L24">
        <v>212.9564</v>
      </c>
      <c r="M24">
        <v>97.055942999999999</v>
      </c>
      <c r="N24">
        <v>124.38</v>
      </c>
      <c r="O24">
        <v>130.58009999999999</v>
      </c>
      <c r="P24">
        <v>147.37</v>
      </c>
      <c r="Q24">
        <v>10.950100000000001</v>
      </c>
      <c r="R24">
        <v>44.254100000000001</v>
      </c>
      <c r="S24">
        <v>27.63898</v>
      </c>
      <c r="T24">
        <v>3.09</v>
      </c>
      <c r="U24">
        <v>348.97500000000002</v>
      </c>
      <c r="V24">
        <v>14.3</v>
      </c>
      <c r="W24">
        <v>32.170099999999998</v>
      </c>
      <c r="X24">
        <v>98.868250000000003</v>
      </c>
      <c r="Y24">
        <v>0</v>
      </c>
      <c r="Z24">
        <v>6.5208000000000004</v>
      </c>
      <c r="AA24">
        <v>14.04936</v>
      </c>
      <c r="AB24">
        <v>48.499828999999998</v>
      </c>
      <c r="AC24">
        <v>34.831252999999997</v>
      </c>
      <c r="AD24">
        <v>0</v>
      </c>
      <c r="AE24">
        <v>59.175403000000003</v>
      </c>
      <c r="AF24">
        <v>39.195646000000004</v>
      </c>
      <c r="AG24">
        <v>49.637625999999997</v>
      </c>
      <c r="AH24">
        <v>179.96245400000001</v>
      </c>
      <c r="AI24">
        <v>6.1029879999999999</v>
      </c>
      <c r="AJ24">
        <v>0</v>
      </c>
      <c r="AK24">
        <v>67.990881999999999</v>
      </c>
      <c r="AL24">
        <v>79.596999999999994</v>
      </c>
      <c r="AM24">
        <v>0</v>
      </c>
      <c r="AN24">
        <v>1.212818</v>
      </c>
      <c r="AO24">
        <v>9.5549999999999997</v>
      </c>
      <c r="AP24">
        <v>9.9917999999999996</v>
      </c>
      <c r="AQ24">
        <v>64.701223999999996</v>
      </c>
      <c r="AR24">
        <v>42.503999999999998</v>
      </c>
      <c r="AS24">
        <v>37.890520000000002</v>
      </c>
      <c r="AT24">
        <v>14.999976999999999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2465.7014559999993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315.86200000000002</v>
      </c>
      <c r="L25">
        <v>222.9564</v>
      </c>
      <c r="M25">
        <v>97.055942999999999</v>
      </c>
      <c r="N25">
        <v>124.38</v>
      </c>
      <c r="O25">
        <v>130.58009999999999</v>
      </c>
      <c r="P25">
        <v>147.37</v>
      </c>
      <c r="Q25">
        <v>10.950100000000001</v>
      </c>
      <c r="R25">
        <v>44.254100000000001</v>
      </c>
      <c r="S25">
        <v>27.63898</v>
      </c>
      <c r="T25">
        <v>3.09</v>
      </c>
      <c r="U25">
        <v>348.97500000000002</v>
      </c>
      <c r="V25">
        <v>14.3</v>
      </c>
      <c r="W25">
        <v>32.170099999999998</v>
      </c>
      <c r="X25">
        <v>98.868250000000003</v>
      </c>
      <c r="Y25">
        <v>0</v>
      </c>
      <c r="Z25">
        <v>6.5208000000000004</v>
      </c>
      <c r="AA25">
        <v>14.04936</v>
      </c>
      <c r="AB25">
        <v>48.499828999999998</v>
      </c>
      <c r="AC25">
        <v>34.831252999999997</v>
      </c>
      <c r="AD25">
        <v>0</v>
      </c>
      <c r="AE25">
        <v>59.175403000000003</v>
      </c>
      <c r="AF25">
        <v>39.195646000000004</v>
      </c>
      <c r="AG25">
        <v>49.637625999999997</v>
      </c>
      <c r="AH25">
        <v>179.96245400000001</v>
      </c>
      <c r="AI25">
        <v>9.1544819999999998</v>
      </c>
      <c r="AJ25">
        <v>0</v>
      </c>
      <c r="AK25">
        <v>67.990881999999999</v>
      </c>
      <c r="AL25">
        <v>79.596999999999994</v>
      </c>
      <c r="AM25">
        <v>0</v>
      </c>
      <c r="AN25">
        <v>1.212818</v>
      </c>
      <c r="AO25">
        <v>9.4079999999999995</v>
      </c>
      <c r="AP25">
        <v>9.9917999999999996</v>
      </c>
      <c r="AQ25">
        <v>64.701223999999996</v>
      </c>
      <c r="AR25">
        <v>42.503999999999998</v>
      </c>
      <c r="AS25">
        <v>37.890520000000002</v>
      </c>
      <c r="AT25">
        <v>14.999976999999999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2418.6059499999992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315.86200000000002</v>
      </c>
      <c r="L26">
        <v>197.9564</v>
      </c>
      <c r="M26">
        <v>97.055942999999999</v>
      </c>
      <c r="N26">
        <v>124.38</v>
      </c>
      <c r="O26">
        <v>130.58009999999999</v>
      </c>
      <c r="P26">
        <v>147.37</v>
      </c>
      <c r="Q26">
        <v>10.950100000000001</v>
      </c>
      <c r="R26">
        <v>44.254100000000001</v>
      </c>
      <c r="S26">
        <v>27.63898</v>
      </c>
      <c r="T26">
        <v>3.09</v>
      </c>
      <c r="U26">
        <v>348.97500000000002</v>
      </c>
      <c r="V26">
        <v>14.3</v>
      </c>
      <c r="W26">
        <v>32.170099999999998</v>
      </c>
      <c r="X26">
        <v>98.868250000000003</v>
      </c>
      <c r="Y26">
        <v>0</v>
      </c>
      <c r="Z26">
        <v>6.5208000000000004</v>
      </c>
      <c r="AA26">
        <v>14.04936</v>
      </c>
      <c r="AB26">
        <v>48.499828999999998</v>
      </c>
      <c r="AC26">
        <v>34.831252999999997</v>
      </c>
      <c r="AD26">
        <v>0</v>
      </c>
      <c r="AE26">
        <v>59.175403000000003</v>
      </c>
      <c r="AF26">
        <v>39.195646000000004</v>
      </c>
      <c r="AG26">
        <v>49.637625999999997</v>
      </c>
      <c r="AH26">
        <v>179.96245400000001</v>
      </c>
      <c r="AI26">
        <v>78.386778000000007</v>
      </c>
      <c r="AJ26">
        <v>0</v>
      </c>
      <c r="AK26">
        <v>67.990881999999999</v>
      </c>
      <c r="AL26">
        <v>79.596999999999994</v>
      </c>
      <c r="AM26">
        <v>0</v>
      </c>
      <c r="AN26">
        <v>1.212818</v>
      </c>
      <c r="AO26">
        <v>9.2609999999999992</v>
      </c>
      <c r="AP26">
        <v>9.9917999999999996</v>
      </c>
      <c r="AQ26">
        <v>64.701223999999996</v>
      </c>
      <c r="AR26">
        <v>42.503999999999998</v>
      </c>
      <c r="AS26">
        <v>37.890520000000002</v>
      </c>
      <c r="AT26">
        <v>14.999976999999999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2462.6912459999994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315.86200000000002</v>
      </c>
      <c r="L27">
        <v>217.9564</v>
      </c>
      <c r="M27">
        <v>58.022573999999999</v>
      </c>
      <c r="N27">
        <v>124.38</v>
      </c>
      <c r="O27">
        <v>130.58009999999999</v>
      </c>
      <c r="P27">
        <v>147.37</v>
      </c>
      <c r="Q27">
        <v>10.950100000000001</v>
      </c>
      <c r="R27">
        <v>44.254100000000001</v>
      </c>
      <c r="S27">
        <v>27.63898</v>
      </c>
      <c r="T27">
        <v>3.09</v>
      </c>
      <c r="U27">
        <v>348.97500000000002</v>
      </c>
      <c r="V27">
        <v>14.3</v>
      </c>
      <c r="W27">
        <v>32.170099999999998</v>
      </c>
      <c r="X27">
        <v>98.868250000000003</v>
      </c>
      <c r="Y27">
        <v>0</v>
      </c>
      <c r="Z27">
        <v>6.5208000000000004</v>
      </c>
      <c r="AA27">
        <v>14.04936</v>
      </c>
      <c r="AB27">
        <v>48.499828999999998</v>
      </c>
      <c r="AC27">
        <v>34.831252999999997</v>
      </c>
      <c r="AD27">
        <v>10.884035000000001</v>
      </c>
      <c r="AE27">
        <v>59.175403000000003</v>
      </c>
      <c r="AF27">
        <v>39.195646000000004</v>
      </c>
      <c r="AG27">
        <v>49.637625999999997</v>
      </c>
      <c r="AH27">
        <v>179.96245400000001</v>
      </c>
      <c r="AI27">
        <v>78.386778000000007</v>
      </c>
      <c r="AJ27">
        <v>0</v>
      </c>
      <c r="AK27">
        <v>67.990881999999999</v>
      </c>
      <c r="AL27">
        <v>79.596999999999994</v>
      </c>
      <c r="AM27">
        <v>0</v>
      </c>
      <c r="AN27">
        <v>1.212818</v>
      </c>
      <c r="AO27">
        <v>9.1140000000000008</v>
      </c>
      <c r="AP27">
        <v>9.9917999999999996</v>
      </c>
      <c r="AQ27">
        <v>64.701223999999996</v>
      </c>
      <c r="AR27">
        <v>42.503999999999998</v>
      </c>
      <c r="AS27">
        <v>37.890520000000002</v>
      </c>
      <c r="AT27">
        <v>14.999976999999999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2454.3949119999993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315.86200000000002</v>
      </c>
      <c r="L28">
        <v>212.9564</v>
      </c>
      <c r="M28">
        <v>58.022573999999999</v>
      </c>
      <c r="N28">
        <v>124.38</v>
      </c>
      <c r="O28">
        <v>130.58009999999999</v>
      </c>
      <c r="P28">
        <v>147.37</v>
      </c>
      <c r="Q28">
        <v>9.1265999999999998</v>
      </c>
      <c r="R28">
        <v>35.435299999999998</v>
      </c>
      <c r="S28">
        <v>22.453600000000002</v>
      </c>
      <c r="T28">
        <v>2.4285000000000001</v>
      </c>
      <c r="U28">
        <v>348.97500000000002</v>
      </c>
      <c r="V28">
        <v>14.3</v>
      </c>
      <c r="W28">
        <v>32.170099999999998</v>
      </c>
      <c r="X28">
        <v>98.868250000000003</v>
      </c>
      <c r="Y28">
        <v>0</v>
      </c>
      <c r="Z28">
        <v>6.5208000000000004</v>
      </c>
      <c r="AA28">
        <v>14.04936</v>
      </c>
      <c r="AB28">
        <v>48.499828999999998</v>
      </c>
      <c r="AC28">
        <v>34.831252999999997</v>
      </c>
      <c r="AD28">
        <v>21.768068</v>
      </c>
      <c r="AE28">
        <v>59.175403000000003</v>
      </c>
      <c r="AF28">
        <v>39.195646000000004</v>
      </c>
      <c r="AG28">
        <v>49.637625999999997</v>
      </c>
      <c r="AH28">
        <v>179.96245400000001</v>
      </c>
      <c r="AI28">
        <v>78.386778000000007</v>
      </c>
      <c r="AJ28">
        <v>0</v>
      </c>
      <c r="AK28">
        <v>67.990881999999999</v>
      </c>
      <c r="AL28">
        <v>79.596999999999994</v>
      </c>
      <c r="AM28">
        <v>0</v>
      </c>
      <c r="AN28">
        <v>1.212818</v>
      </c>
      <c r="AO28">
        <v>9.1140000000000008</v>
      </c>
      <c r="AP28">
        <v>9.9917999999999996</v>
      </c>
      <c r="AQ28">
        <v>64.701223999999996</v>
      </c>
      <c r="AR28">
        <v>42.503999999999998</v>
      </c>
      <c r="AS28">
        <v>37.890520000000002</v>
      </c>
      <c r="AT28">
        <v>14.999976999999999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2443.7897649999995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315.86200000000002</v>
      </c>
      <c r="L29">
        <v>207.9564</v>
      </c>
      <c r="M29">
        <v>58.022573999999999</v>
      </c>
      <c r="N29">
        <v>124.38</v>
      </c>
      <c r="O29">
        <v>130.58009999999999</v>
      </c>
      <c r="P29">
        <v>142.53983500000001</v>
      </c>
      <c r="Q29">
        <v>9.1265999999999998</v>
      </c>
      <c r="R29">
        <v>35.435299999999998</v>
      </c>
      <c r="S29">
        <v>22.453600000000002</v>
      </c>
      <c r="T29">
        <v>2.4285000000000001</v>
      </c>
      <c r="U29">
        <v>348.97500000000002</v>
      </c>
      <c r="V29">
        <v>14.3</v>
      </c>
      <c r="W29">
        <v>32.170099999999998</v>
      </c>
      <c r="X29">
        <v>98.868250000000003</v>
      </c>
      <c r="Y29">
        <v>0</v>
      </c>
      <c r="Z29">
        <v>6.5208000000000004</v>
      </c>
      <c r="AA29">
        <v>14.04936</v>
      </c>
      <c r="AB29">
        <v>48.499828999999998</v>
      </c>
      <c r="AC29">
        <v>34.831252999999997</v>
      </c>
      <c r="AD29">
        <v>32.652102999999997</v>
      </c>
      <c r="AE29">
        <v>59.175403000000003</v>
      </c>
      <c r="AF29">
        <v>39.195646000000004</v>
      </c>
      <c r="AG29">
        <v>49.637625999999997</v>
      </c>
      <c r="AH29">
        <v>179.96245400000001</v>
      </c>
      <c r="AI29">
        <v>78.386778000000007</v>
      </c>
      <c r="AJ29">
        <v>0</v>
      </c>
      <c r="AK29">
        <v>67.990881999999999</v>
      </c>
      <c r="AL29">
        <v>79.596999999999994</v>
      </c>
      <c r="AM29">
        <v>0</v>
      </c>
      <c r="AN29">
        <v>1.212818</v>
      </c>
      <c r="AO29">
        <v>8.9670000000000005</v>
      </c>
      <c r="AP29">
        <v>3.0743999999999998</v>
      </c>
      <c r="AQ29">
        <v>64.701223999999996</v>
      </c>
      <c r="AR29">
        <v>42.503999999999998</v>
      </c>
      <c r="AS29">
        <v>37.890520000000002</v>
      </c>
      <c r="AT29">
        <v>14.999976999999999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2437.7792349999995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315.86200000000002</v>
      </c>
      <c r="L30">
        <v>192.9564</v>
      </c>
      <c r="M30">
        <v>58.022573999999999</v>
      </c>
      <c r="N30">
        <v>124.38</v>
      </c>
      <c r="O30">
        <v>130.58009999999999</v>
      </c>
      <c r="P30">
        <v>142.53983500000001</v>
      </c>
      <c r="Q30">
        <v>9.1265999999999998</v>
      </c>
      <c r="R30">
        <v>35.435299999999998</v>
      </c>
      <c r="S30">
        <v>22.453600000000002</v>
      </c>
      <c r="T30">
        <v>2.4285000000000001</v>
      </c>
      <c r="U30">
        <v>348.97500000000002</v>
      </c>
      <c r="V30">
        <v>14.3</v>
      </c>
      <c r="W30">
        <v>32.170099999999998</v>
      </c>
      <c r="X30">
        <v>98.868250000000003</v>
      </c>
      <c r="Y30">
        <v>0</v>
      </c>
      <c r="Z30">
        <v>6.5208000000000004</v>
      </c>
      <c r="AA30">
        <v>14.04936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39.195646000000004</v>
      </c>
      <c r="AG30">
        <v>49.637625999999997</v>
      </c>
      <c r="AH30">
        <v>179.96245400000001</v>
      </c>
      <c r="AI30">
        <v>78.386778000000007</v>
      </c>
      <c r="AJ30">
        <v>0</v>
      </c>
      <c r="AK30">
        <v>67.990881999999999</v>
      </c>
      <c r="AL30">
        <v>79.596999999999994</v>
      </c>
      <c r="AM30">
        <v>0</v>
      </c>
      <c r="AN30">
        <v>1.212818</v>
      </c>
      <c r="AO30">
        <v>8.9670000000000005</v>
      </c>
      <c r="AP30">
        <v>3.0743999999999998</v>
      </c>
      <c r="AQ30">
        <v>64.701223999999996</v>
      </c>
      <c r="AR30">
        <v>42.503999999999998</v>
      </c>
      <c r="AS30">
        <v>37.890520000000002</v>
      </c>
      <c r="AT30">
        <v>14.999976999999999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2433.6632689999997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256.6712</v>
      </c>
      <c r="L31">
        <v>120</v>
      </c>
      <c r="M31">
        <v>58.022573999999999</v>
      </c>
      <c r="N31">
        <v>124.38</v>
      </c>
      <c r="O31">
        <v>130.58009999999999</v>
      </c>
      <c r="P31">
        <v>142.53983500000001</v>
      </c>
      <c r="Q31">
        <v>9.1265999999999998</v>
      </c>
      <c r="R31">
        <v>35.435299999999998</v>
      </c>
      <c r="S31">
        <v>22.453600000000002</v>
      </c>
      <c r="T31">
        <v>2.4285000000000001</v>
      </c>
      <c r="U31">
        <v>348.97500000000002</v>
      </c>
      <c r="V31">
        <v>14.3</v>
      </c>
      <c r="W31">
        <v>32.170099999999998</v>
      </c>
      <c r="X31">
        <v>98.868250000000003</v>
      </c>
      <c r="Y31">
        <v>0</v>
      </c>
      <c r="Z31">
        <v>6.5208000000000004</v>
      </c>
      <c r="AA31">
        <v>14.04936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39.195646000000004</v>
      </c>
      <c r="AG31">
        <v>49.637625999999997</v>
      </c>
      <c r="AH31">
        <v>179.96245400000001</v>
      </c>
      <c r="AI31">
        <v>78.386778000000007</v>
      </c>
      <c r="AJ31">
        <v>0</v>
      </c>
      <c r="AK31">
        <v>67.990881999999999</v>
      </c>
      <c r="AL31">
        <v>79.596999999999994</v>
      </c>
      <c r="AM31">
        <v>0</v>
      </c>
      <c r="AN31">
        <v>1.212818</v>
      </c>
      <c r="AO31">
        <v>9.1140000000000008</v>
      </c>
      <c r="AP31">
        <v>5.6364000000000001</v>
      </c>
      <c r="AQ31">
        <v>64.701223999999996</v>
      </c>
      <c r="AR31">
        <v>42.503999999999998</v>
      </c>
      <c r="AS31">
        <v>37.890520000000002</v>
      </c>
      <c r="AT31">
        <v>14.999976999999999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6.7218900000000001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2300.7353069999995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261.6712</v>
      </c>
      <c r="L32">
        <v>120</v>
      </c>
      <c r="M32">
        <v>58.022573999999999</v>
      </c>
      <c r="N32">
        <v>124.38</v>
      </c>
      <c r="O32">
        <v>130.58009999999999</v>
      </c>
      <c r="P32">
        <v>142.53983500000001</v>
      </c>
      <c r="Q32">
        <v>9.1265999999999998</v>
      </c>
      <c r="R32">
        <v>35.435299999999998</v>
      </c>
      <c r="S32">
        <v>22.453600000000002</v>
      </c>
      <c r="T32">
        <v>2.4285000000000001</v>
      </c>
      <c r="U32">
        <v>348.97500000000002</v>
      </c>
      <c r="V32">
        <v>14.3</v>
      </c>
      <c r="W32">
        <v>32.170099999999998</v>
      </c>
      <c r="X32">
        <v>98.868250000000003</v>
      </c>
      <c r="Y32">
        <v>0</v>
      </c>
      <c r="Z32">
        <v>6.5208000000000004</v>
      </c>
      <c r="AA32">
        <v>14.04936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39.195646000000004</v>
      </c>
      <c r="AG32">
        <v>49.637625999999997</v>
      </c>
      <c r="AH32">
        <v>179.96245400000001</v>
      </c>
      <c r="AI32">
        <v>9.1544819999999998</v>
      </c>
      <c r="AJ32">
        <v>0</v>
      </c>
      <c r="AK32">
        <v>67.990881999999999</v>
      </c>
      <c r="AL32">
        <v>79.596999999999994</v>
      </c>
      <c r="AM32">
        <v>0</v>
      </c>
      <c r="AN32">
        <v>1.212818</v>
      </c>
      <c r="AO32">
        <v>9.1140000000000008</v>
      </c>
      <c r="AP32">
        <v>9.9917999999999996</v>
      </c>
      <c r="AQ32">
        <v>64.701223999999996</v>
      </c>
      <c r="AR32">
        <v>42.503999999999998</v>
      </c>
      <c r="AS32">
        <v>37.890520000000002</v>
      </c>
      <c r="AT32">
        <v>14.999983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6.7218900000000001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2240.8584169999995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241.6712</v>
      </c>
      <c r="L33">
        <v>120</v>
      </c>
      <c r="M33">
        <v>58.0199</v>
      </c>
      <c r="N33">
        <v>124.38</v>
      </c>
      <c r="O33">
        <v>130.58009999999999</v>
      </c>
      <c r="P33">
        <v>142.53983500000001</v>
      </c>
      <c r="Q33">
        <v>9.1265999999999998</v>
      </c>
      <c r="R33">
        <v>35.435299999999998</v>
      </c>
      <c r="S33">
        <v>22.453600000000002</v>
      </c>
      <c r="T33">
        <v>2.4285000000000001</v>
      </c>
      <c r="U33">
        <v>348.97500000000002</v>
      </c>
      <c r="V33">
        <v>14.3</v>
      </c>
      <c r="W33">
        <v>32.170099999999998</v>
      </c>
      <c r="X33">
        <v>98.868250000000003</v>
      </c>
      <c r="Y33">
        <v>0</v>
      </c>
      <c r="Z33">
        <v>6.5208000000000004</v>
      </c>
      <c r="AA33">
        <v>14.04936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39.195646000000004</v>
      </c>
      <c r="AG33">
        <v>49.637625999999997</v>
      </c>
      <c r="AH33">
        <v>179.96245400000001</v>
      </c>
      <c r="AI33">
        <v>4.2720919999999998</v>
      </c>
      <c r="AJ33">
        <v>0</v>
      </c>
      <c r="AK33">
        <v>67.990881999999999</v>
      </c>
      <c r="AL33">
        <v>79.596999999999994</v>
      </c>
      <c r="AM33">
        <v>0</v>
      </c>
      <c r="AN33">
        <v>1.212818</v>
      </c>
      <c r="AO33">
        <v>9.2609999999999992</v>
      </c>
      <c r="AP33">
        <v>9.9917999999999996</v>
      </c>
      <c r="AQ33">
        <v>64.701223999999996</v>
      </c>
      <c r="AR33">
        <v>42.503999999999998</v>
      </c>
      <c r="AS33">
        <v>37.890520000000002</v>
      </c>
      <c r="AT33">
        <v>14.999993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6.7218900000000001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2216.1203629999995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241.6712</v>
      </c>
      <c r="L34">
        <v>120</v>
      </c>
      <c r="M34">
        <v>58.0199</v>
      </c>
      <c r="N34">
        <v>124.38</v>
      </c>
      <c r="O34">
        <v>130.58009999999999</v>
      </c>
      <c r="P34">
        <v>142.53983500000001</v>
      </c>
      <c r="Q34">
        <v>9.1265999999999998</v>
      </c>
      <c r="R34">
        <v>35.435299999999998</v>
      </c>
      <c r="S34">
        <v>22.453600000000002</v>
      </c>
      <c r="T34">
        <v>2.4285000000000001</v>
      </c>
      <c r="U34">
        <v>348.97500000000002</v>
      </c>
      <c r="V34">
        <v>14.3</v>
      </c>
      <c r="W34">
        <v>32.170099999999998</v>
      </c>
      <c r="X34">
        <v>98.868250000000003</v>
      </c>
      <c r="Y34">
        <v>0</v>
      </c>
      <c r="Z34">
        <v>6.5208000000000004</v>
      </c>
      <c r="AA34">
        <v>14.04936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39.195646000000004</v>
      </c>
      <c r="AG34">
        <v>49.637625999999997</v>
      </c>
      <c r="AH34">
        <v>179.96245400000001</v>
      </c>
      <c r="AI34">
        <v>4.2720919999999998</v>
      </c>
      <c r="AJ34">
        <v>0</v>
      </c>
      <c r="AK34">
        <v>67.990881999999999</v>
      </c>
      <c r="AL34">
        <v>79.596999999999994</v>
      </c>
      <c r="AM34">
        <v>0</v>
      </c>
      <c r="AN34">
        <v>1.212818</v>
      </c>
      <c r="AO34">
        <v>9.2609999999999992</v>
      </c>
      <c r="AP34">
        <v>9.9917999999999996</v>
      </c>
      <c r="AQ34">
        <v>64.701223999999996</v>
      </c>
      <c r="AR34">
        <v>42.503999999999998</v>
      </c>
      <c r="AS34">
        <v>37.890520000000002</v>
      </c>
      <c r="AT34">
        <v>14.999993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6.7218900000000001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2216.1203629999995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239</v>
      </c>
      <c r="L35">
        <v>120</v>
      </c>
      <c r="M35">
        <v>58.0199</v>
      </c>
      <c r="N35">
        <v>124.38</v>
      </c>
      <c r="O35">
        <v>130.58009999999999</v>
      </c>
      <c r="P35">
        <v>142.53983500000001</v>
      </c>
      <c r="Q35">
        <v>7.6864999999999997</v>
      </c>
      <c r="R35">
        <v>29.589400000000001</v>
      </c>
      <c r="S35">
        <v>18.817799999999998</v>
      </c>
      <c r="T35">
        <v>2.4285000000000001</v>
      </c>
      <c r="U35">
        <v>348.97500000000002</v>
      </c>
      <c r="V35">
        <v>13.234639</v>
      </c>
      <c r="W35">
        <v>27.7303</v>
      </c>
      <c r="X35">
        <v>85.236699999999999</v>
      </c>
      <c r="Y35">
        <v>0</v>
      </c>
      <c r="Z35">
        <v>6.5208000000000004</v>
      </c>
      <c r="AA35">
        <v>14.04936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39.195646000000004</v>
      </c>
      <c r="AG35">
        <v>49.637625999999997</v>
      </c>
      <c r="AH35">
        <v>179.96245400000001</v>
      </c>
      <c r="AI35">
        <v>4.2720919999999998</v>
      </c>
      <c r="AJ35">
        <v>0</v>
      </c>
      <c r="AK35">
        <v>67.990881999999999</v>
      </c>
      <c r="AL35">
        <v>79.596999999999994</v>
      </c>
      <c r="AM35">
        <v>0</v>
      </c>
      <c r="AN35">
        <v>1.212818</v>
      </c>
      <c r="AO35">
        <v>9.2609999999999992</v>
      </c>
      <c r="AP35">
        <v>9.9917999999999996</v>
      </c>
      <c r="AQ35">
        <v>64.701223999999996</v>
      </c>
      <c r="AR35">
        <v>32.015999999999998</v>
      </c>
      <c r="AS35">
        <v>37.890520000000002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4.6374009999999997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2170.8181699999996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239</v>
      </c>
      <c r="L36">
        <v>120</v>
      </c>
      <c r="M36">
        <v>58.0199</v>
      </c>
      <c r="N36">
        <v>124.38</v>
      </c>
      <c r="O36">
        <v>130.58009999999999</v>
      </c>
      <c r="P36">
        <v>142.53983500000001</v>
      </c>
      <c r="Q36">
        <v>7.6864999999999997</v>
      </c>
      <c r="R36">
        <v>29.589400000000001</v>
      </c>
      <c r="S36">
        <v>18.817799999999998</v>
      </c>
      <c r="T36">
        <v>2.4285000000000001</v>
      </c>
      <c r="U36">
        <v>348.97500000000002</v>
      </c>
      <c r="V36">
        <v>12.332800000000001</v>
      </c>
      <c r="W36">
        <v>27.7303</v>
      </c>
      <c r="X36">
        <v>85.236699999999999</v>
      </c>
      <c r="Y36">
        <v>0</v>
      </c>
      <c r="Z36">
        <v>6.5208000000000004</v>
      </c>
      <c r="AA36">
        <v>14.04936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39.195646000000004</v>
      </c>
      <c r="AG36">
        <v>49.637625999999997</v>
      </c>
      <c r="AH36">
        <v>179.96245400000001</v>
      </c>
      <c r="AI36">
        <v>4.2720919999999998</v>
      </c>
      <c r="AJ36">
        <v>0</v>
      </c>
      <c r="AK36">
        <v>67.990881999999999</v>
      </c>
      <c r="AL36">
        <v>79.596999999999994</v>
      </c>
      <c r="AM36">
        <v>0</v>
      </c>
      <c r="AN36">
        <v>1.212818</v>
      </c>
      <c r="AO36">
        <v>9.2609999999999992</v>
      </c>
      <c r="AP36">
        <v>9.9917999999999996</v>
      </c>
      <c r="AQ36">
        <v>64.701223999999996</v>
      </c>
      <c r="AR36">
        <v>32.015999999999998</v>
      </c>
      <c r="AS36">
        <v>37.890520000000002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4.6374009999999997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2169.9163309999994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239</v>
      </c>
      <c r="L37">
        <v>120</v>
      </c>
      <c r="M37">
        <v>58.0199</v>
      </c>
      <c r="N37">
        <v>124.38</v>
      </c>
      <c r="O37">
        <v>130.58009999999999</v>
      </c>
      <c r="P37">
        <v>142.53983500000001</v>
      </c>
      <c r="Q37">
        <v>7.6864999999999997</v>
      </c>
      <c r="R37">
        <v>29.589400000000001</v>
      </c>
      <c r="S37">
        <v>18.817799999999998</v>
      </c>
      <c r="T37">
        <v>2.4285000000000001</v>
      </c>
      <c r="U37">
        <v>348.97500000000002</v>
      </c>
      <c r="V37">
        <v>12.332800000000001</v>
      </c>
      <c r="W37">
        <v>27.7303</v>
      </c>
      <c r="X37">
        <v>85.236699999999999</v>
      </c>
      <c r="Y37">
        <v>0</v>
      </c>
      <c r="Z37">
        <v>6.5208000000000004</v>
      </c>
      <c r="AA37">
        <v>14.04936</v>
      </c>
      <c r="AB37">
        <v>48.499828999999998</v>
      </c>
      <c r="AC37">
        <v>34.831252999999997</v>
      </c>
      <c r="AD37">
        <v>32.652102999999997</v>
      </c>
      <c r="AE37">
        <v>59.175403000000003</v>
      </c>
      <c r="AF37">
        <v>39.195646000000004</v>
      </c>
      <c r="AG37">
        <v>49.637625999999997</v>
      </c>
      <c r="AH37">
        <v>179.96245400000001</v>
      </c>
      <c r="AI37">
        <v>16.783217</v>
      </c>
      <c r="AJ37">
        <v>0</v>
      </c>
      <c r="AK37">
        <v>67.990881999999999</v>
      </c>
      <c r="AL37">
        <v>79.596999999999994</v>
      </c>
      <c r="AM37">
        <v>0</v>
      </c>
      <c r="AN37">
        <v>1.212818</v>
      </c>
      <c r="AO37">
        <v>9.2609999999999992</v>
      </c>
      <c r="AP37">
        <v>9.9917999999999996</v>
      </c>
      <c r="AQ37">
        <v>64.701223999999996</v>
      </c>
      <c r="AR37">
        <v>32.015999999999998</v>
      </c>
      <c r="AS37">
        <v>37.890520000000002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4.6374009999999997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2171.5434219999993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239</v>
      </c>
      <c r="L38">
        <v>120</v>
      </c>
      <c r="M38">
        <v>58.0199</v>
      </c>
      <c r="N38">
        <v>124.38</v>
      </c>
      <c r="O38">
        <v>130.58009999999999</v>
      </c>
      <c r="P38">
        <v>142.53983500000001</v>
      </c>
      <c r="Q38">
        <v>7.6864999999999997</v>
      </c>
      <c r="R38">
        <v>29.589400000000001</v>
      </c>
      <c r="S38">
        <v>18.817799999999998</v>
      </c>
      <c r="T38">
        <v>2.4285000000000001</v>
      </c>
      <c r="U38">
        <v>348.97500000000002</v>
      </c>
      <c r="V38">
        <v>12.332800000000001</v>
      </c>
      <c r="W38">
        <v>27.7303</v>
      </c>
      <c r="X38">
        <v>85.236699999999999</v>
      </c>
      <c r="Y38">
        <v>0</v>
      </c>
      <c r="Z38">
        <v>6.5208000000000004</v>
      </c>
      <c r="AA38">
        <v>14.04936</v>
      </c>
      <c r="AB38">
        <v>48.499828999999998</v>
      </c>
      <c r="AC38">
        <v>34.831252999999997</v>
      </c>
      <c r="AD38">
        <v>32.652102999999997</v>
      </c>
      <c r="AE38">
        <v>59.175403000000003</v>
      </c>
      <c r="AF38">
        <v>39.195646000000004</v>
      </c>
      <c r="AG38">
        <v>49.637625999999997</v>
      </c>
      <c r="AH38">
        <v>179.96245400000001</v>
      </c>
      <c r="AI38">
        <v>16.783217</v>
      </c>
      <c r="AJ38">
        <v>0</v>
      </c>
      <c r="AK38">
        <v>67.990881999999999</v>
      </c>
      <c r="AL38">
        <v>79.596999999999994</v>
      </c>
      <c r="AM38">
        <v>0</v>
      </c>
      <c r="AN38">
        <v>1.212818</v>
      </c>
      <c r="AO38">
        <v>9.2609999999999992</v>
      </c>
      <c r="AP38">
        <v>9.9917999999999996</v>
      </c>
      <c r="AQ38">
        <v>64.701223999999996</v>
      </c>
      <c r="AR38">
        <v>32.015999999999998</v>
      </c>
      <c r="AS38">
        <v>37.890520000000002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4.6374009999999997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2171.5434219999993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266.41460000000001</v>
      </c>
      <c r="L39">
        <v>120</v>
      </c>
      <c r="M39">
        <v>85.821949000000004</v>
      </c>
      <c r="N39">
        <v>124.38</v>
      </c>
      <c r="O39">
        <v>130.58009999999999</v>
      </c>
      <c r="P39">
        <v>142.53983500000001</v>
      </c>
      <c r="Q39">
        <v>9.51</v>
      </c>
      <c r="R39">
        <v>38.408200000000001</v>
      </c>
      <c r="S39">
        <v>24.004300000000001</v>
      </c>
      <c r="T39">
        <v>3.09</v>
      </c>
      <c r="U39">
        <v>348.97500000000002</v>
      </c>
      <c r="V39">
        <v>12.332800000000001</v>
      </c>
      <c r="W39">
        <v>27.7303</v>
      </c>
      <c r="X39">
        <v>85.236699999999999</v>
      </c>
      <c r="Y39">
        <v>0</v>
      </c>
      <c r="Z39">
        <v>6.5208000000000004</v>
      </c>
      <c r="AA39">
        <v>14.04936</v>
      </c>
      <c r="AB39">
        <v>48.499828999999998</v>
      </c>
      <c r="AC39">
        <v>34.831252999999997</v>
      </c>
      <c r="AD39">
        <v>32.652102999999997</v>
      </c>
      <c r="AE39">
        <v>59.175403000000003</v>
      </c>
      <c r="AF39">
        <v>39.195646000000004</v>
      </c>
      <c r="AG39">
        <v>49.637625999999997</v>
      </c>
      <c r="AH39">
        <v>179.96245400000001</v>
      </c>
      <c r="AI39">
        <v>16.783217</v>
      </c>
      <c r="AJ39">
        <v>0</v>
      </c>
      <c r="AK39">
        <v>67.990881999999999</v>
      </c>
      <c r="AL39">
        <v>79.596999999999994</v>
      </c>
      <c r="AM39">
        <v>0</v>
      </c>
      <c r="AN39">
        <v>1.212818</v>
      </c>
      <c r="AO39">
        <v>9.4079999999999995</v>
      </c>
      <c r="AP39">
        <v>9.9917999999999996</v>
      </c>
      <c r="AQ39">
        <v>64.701223999999996</v>
      </c>
      <c r="AR39">
        <v>32.015999999999998</v>
      </c>
      <c r="AS39">
        <v>37.890520000000002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4.6374009999999997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2243.3973709999991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299.41460000000001</v>
      </c>
      <c r="L40">
        <v>120</v>
      </c>
      <c r="M40">
        <v>97.055942999999999</v>
      </c>
      <c r="N40">
        <v>124.38</v>
      </c>
      <c r="O40">
        <v>130.58009999999999</v>
      </c>
      <c r="P40">
        <v>142.53983500000001</v>
      </c>
      <c r="Q40">
        <v>9.51</v>
      </c>
      <c r="R40">
        <v>38.408200000000001</v>
      </c>
      <c r="S40">
        <v>24.004300000000001</v>
      </c>
      <c r="T40">
        <v>3.09</v>
      </c>
      <c r="U40">
        <v>348.97500000000002</v>
      </c>
      <c r="V40">
        <v>12.332800000000001</v>
      </c>
      <c r="W40">
        <v>27.7303</v>
      </c>
      <c r="X40">
        <v>85.236699999999999</v>
      </c>
      <c r="Y40">
        <v>0</v>
      </c>
      <c r="Z40">
        <v>6.5208000000000004</v>
      </c>
      <c r="AA40">
        <v>14.04936</v>
      </c>
      <c r="AB40">
        <v>48.499828999999998</v>
      </c>
      <c r="AC40">
        <v>34.831252999999997</v>
      </c>
      <c r="AD40">
        <v>32.652102999999997</v>
      </c>
      <c r="AE40">
        <v>59.175403000000003</v>
      </c>
      <c r="AF40">
        <v>39.195646000000004</v>
      </c>
      <c r="AG40">
        <v>49.637625999999997</v>
      </c>
      <c r="AH40">
        <v>179.96245400000001</v>
      </c>
      <c r="AI40">
        <v>16.783217</v>
      </c>
      <c r="AJ40">
        <v>0</v>
      </c>
      <c r="AK40">
        <v>67.990881999999999</v>
      </c>
      <c r="AL40">
        <v>79.596999999999994</v>
      </c>
      <c r="AM40">
        <v>0</v>
      </c>
      <c r="AN40">
        <v>1.212818</v>
      </c>
      <c r="AO40">
        <v>9.4079999999999995</v>
      </c>
      <c r="AP40">
        <v>9.9917999999999996</v>
      </c>
      <c r="AQ40">
        <v>64.701223999999996</v>
      </c>
      <c r="AR40">
        <v>32.015999999999998</v>
      </c>
      <c r="AS40">
        <v>37.890520000000002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4.6374009999999997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2287.6313649999993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259.91460000000001</v>
      </c>
      <c r="L41">
        <v>120</v>
      </c>
      <c r="M41">
        <v>97.055942999999999</v>
      </c>
      <c r="N41">
        <v>124.38</v>
      </c>
      <c r="O41">
        <v>130.58009999999999</v>
      </c>
      <c r="P41">
        <v>142.53983500000001</v>
      </c>
      <c r="Q41">
        <v>9.51</v>
      </c>
      <c r="R41">
        <v>38.408200000000001</v>
      </c>
      <c r="S41">
        <v>24.004300000000001</v>
      </c>
      <c r="T41">
        <v>3.09</v>
      </c>
      <c r="U41">
        <v>348.97500000000002</v>
      </c>
      <c r="V41">
        <v>12.332800000000001</v>
      </c>
      <c r="W41">
        <v>27.7303</v>
      </c>
      <c r="X41">
        <v>85.236699999999999</v>
      </c>
      <c r="Y41">
        <v>0</v>
      </c>
      <c r="Z41">
        <v>13.041600000000001</v>
      </c>
      <c r="AA41">
        <v>14.04936</v>
      </c>
      <c r="AB41">
        <v>48.499828999999998</v>
      </c>
      <c r="AC41">
        <v>34.831252999999997</v>
      </c>
      <c r="AD41">
        <v>32.652102999999997</v>
      </c>
      <c r="AE41">
        <v>59.175403000000003</v>
      </c>
      <c r="AF41">
        <v>39.195646000000004</v>
      </c>
      <c r="AG41">
        <v>49.637625999999997</v>
      </c>
      <c r="AH41">
        <v>179.96245400000001</v>
      </c>
      <c r="AI41">
        <v>16.783217</v>
      </c>
      <c r="AJ41">
        <v>0</v>
      </c>
      <c r="AK41">
        <v>67.990881999999999</v>
      </c>
      <c r="AL41">
        <v>79.596999999999994</v>
      </c>
      <c r="AM41">
        <v>0</v>
      </c>
      <c r="AN41">
        <v>1.212818</v>
      </c>
      <c r="AO41">
        <v>9.4079999999999995</v>
      </c>
      <c r="AP41">
        <v>9.9917999999999996</v>
      </c>
      <c r="AQ41">
        <v>64.701223999999996</v>
      </c>
      <c r="AR41">
        <v>32.015999999999998</v>
      </c>
      <c r="AS41">
        <v>37.890520000000002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4.5202960000000001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2254.5350599999992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256.41460000000001</v>
      </c>
      <c r="L42">
        <v>120</v>
      </c>
      <c r="M42">
        <v>97.055942999999999</v>
      </c>
      <c r="N42">
        <v>124.38</v>
      </c>
      <c r="O42">
        <v>130.58009999999999</v>
      </c>
      <c r="P42">
        <v>142.53983500000001</v>
      </c>
      <c r="Q42">
        <v>9.51</v>
      </c>
      <c r="R42">
        <v>38.408200000000001</v>
      </c>
      <c r="S42">
        <v>24.004300000000001</v>
      </c>
      <c r="T42">
        <v>3.09</v>
      </c>
      <c r="U42">
        <v>348.97500000000002</v>
      </c>
      <c r="V42">
        <v>12.332800000000001</v>
      </c>
      <c r="W42">
        <v>27.7303</v>
      </c>
      <c r="X42">
        <v>85.236699999999999</v>
      </c>
      <c r="Y42">
        <v>0</v>
      </c>
      <c r="Z42">
        <v>13.041600000000001</v>
      </c>
      <c r="AA42">
        <v>14.04936</v>
      </c>
      <c r="AB42">
        <v>48.499828999999998</v>
      </c>
      <c r="AC42">
        <v>34.831252999999997</v>
      </c>
      <c r="AD42">
        <v>32.652102999999997</v>
      </c>
      <c r="AE42">
        <v>59.175403000000003</v>
      </c>
      <c r="AF42">
        <v>39.195646000000004</v>
      </c>
      <c r="AG42">
        <v>49.637625999999997</v>
      </c>
      <c r="AH42">
        <v>179.96245400000001</v>
      </c>
      <c r="AI42">
        <v>16.783217</v>
      </c>
      <c r="AJ42">
        <v>0</v>
      </c>
      <c r="AK42">
        <v>67.990881999999999</v>
      </c>
      <c r="AL42">
        <v>79.596999999999994</v>
      </c>
      <c r="AM42">
        <v>0</v>
      </c>
      <c r="AN42">
        <v>1.212818</v>
      </c>
      <c r="AO42">
        <v>9.4079999999999995</v>
      </c>
      <c r="AP42">
        <v>9.9917999999999996</v>
      </c>
      <c r="AQ42">
        <v>64.701223999999996</v>
      </c>
      <c r="AR42">
        <v>32.015999999999998</v>
      </c>
      <c r="AS42">
        <v>37.890520000000002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4.2158189999999998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2250.7305829999991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254.11</v>
      </c>
      <c r="L43">
        <v>120</v>
      </c>
      <c r="M43">
        <v>97.055942999999999</v>
      </c>
      <c r="N43">
        <v>124.38</v>
      </c>
      <c r="O43">
        <v>130.58009999999999</v>
      </c>
      <c r="P43">
        <v>142.53983500000001</v>
      </c>
      <c r="Q43">
        <v>9.3051999999999992</v>
      </c>
      <c r="R43">
        <v>37.748199999999997</v>
      </c>
      <c r="S43">
        <v>23.352</v>
      </c>
      <c r="T43">
        <v>1.71</v>
      </c>
      <c r="U43">
        <v>348.97500000000002</v>
      </c>
      <c r="V43">
        <v>12.332800000000001</v>
      </c>
      <c r="W43">
        <v>32.170099999999998</v>
      </c>
      <c r="X43">
        <v>98.444924</v>
      </c>
      <c r="Y43">
        <v>0</v>
      </c>
      <c r="Z43">
        <v>13.041600000000001</v>
      </c>
      <c r="AA43">
        <v>14.04936</v>
      </c>
      <c r="AB43">
        <v>48.499828999999998</v>
      </c>
      <c r="AC43">
        <v>34.831252999999997</v>
      </c>
      <c r="AD43">
        <v>32.652102999999997</v>
      </c>
      <c r="AE43">
        <v>59.175403000000003</v>
      </c>
      <c r="AF43">
        <v>39.195646000000004</v>
      </c>
      <c r="AG43">
        <v>49.637625999999997</v>
      </c>
      <c r="AH43">
        <v>179.96245400000001</v>
      </c>
      <c r="AI43">
        <v>16.783217</v>
      </c>
      <c r="AJ43">
        <v>0</v>
      </c>
      <c r="AK43">
        <v>67.990881999999999</v>
      </c>
      <c r="AL43">
        <v>79.596999999999994</v>
      </c>
      <c r="AM43">
        <v>0</v>
      </c>
      <c r="AN43">
        <v>1.212818</v>
      </c>
      <c r="AO43">
        <v>9.4079999999999995</v>
      </c>
      <c r="AP43">
        <v>9.9917999999999996</v>
      </c>
      <c r="AQ43">
        <v>64.701223999999996</v>
      </c>
      <c r="AR43">
        <v>32.015999999999998</v>
      </c>
      <c r="AS43">
        <v>37.890520000000002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4.2158189999999998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2263.1769069999996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254.11</v>
      </c>
      <c r="L44">
        <v>120</v>
      </c>
      <c r="M44">
        <v>97.055942999999999</v>
      </c>
      <c r="N44">
        <v>124.38</v>
      </c>
      <c r="O44">
        <v>130.58009999999999</v>
      </c>
      <c r="P44">
        <v>142.53983500000001</v>
      </c>
      <c r="Q44">
        <v>7.4817</v>
      </c>
      <c r="R44">
        <v>37.748199999999997</v>
      </c>
      <c r="S44">
        <v>18.165500000000002</v>
      </c>
      <c r="T44">
        <v>1.71</v>
      </c>
      <c r="U44">
        <v>348.97500000000002</v>
      </c>
      <c r="V44">
        <v>12.332800000000001</v>
      </c>
      <c r="W44">
        <v>32.170099999999998</v>
      </c>
      <c r="X44">
        <v>115.39</v>
      </c>
      <c r="Y44">
        <v>0</v>
      </c>
      <c r="Z44">
        <v>13.041600000000001</v>
      </c>
      <c r="AA44">
        <v>14.04936</v>
      </c>
      <c r="AB44">
        <v>48.499828999999998</v>
      </c>
      <c r="AC44">
        <v>34.831252999999997</v>
      </c>
      <c r="AD44">
        <v>32.652102999999997</v>
      </c>
      <c r="AE44">
        <v>59.175403000000003</v>
      </c>
      <c r="AF44">
        <v>39.195646000000004</v>
      </c>
      <c r="AG44">
        <v>49.637625999999997</v>
      </c>
      <c r="AH44">
        <v>179.96245400000001</v>
      </c>
      <c r="AI44">
        <v>16.783217</v>
      </c>
      <c r="AJ44">
        <v>0</v>
      </c>
      <c r="AK44">
        <v>67.990881999999999</v>
      </c>
      <c r="AL44">
        <v>79.596999999999994</v>
      </c>
      <c r="AM44">
        <v>0</v>
      </c>
      <c r="AN44">
        <v>1.212818</v>
      </c>
      <c r="AO44">
        <v>9.4079999999999995</v>
      </c>
      <c r="AP44">
        <v>9.9917999999999996</v>
      </c>
      <c r="AQ44">
        <v>64.701223999999996</v>
      </c>
      <c r="AR44">
        <v>32.015999999999998</v>
      </c>
      <c r="AS44">
        <v>37.890520000000002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4.2158189999999998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2273.1119829999993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239</v>
      </c>
      <c r="L45">
        <v>120</v>
      </c>
      <c r="M45">
        <v>97.055942999999999</v>
      </c>
      <c r="N45">
        <v>124.38</v>
      </c>
      <c r="O45">
        <v>130.58009999999999</v>
      </c>
      <c r="P45">
        <v>142.53983500000001</v>
      </c>
      <c r="Q45">
        <v>6.8</v>
      </c>
      <c r="R45">
        <v>32.9788</v>
      </c>
      <c r="S45">
        <v>15.46</v>
      </c>
      <c r="T45">
        <v>1.71</v>
      </c>
      <c r="U45">
        <v>348.97500000000002</v>
      </c>
      <c r="V45">
        <v>12.332800000000001</v>
      </c>
      <c r="W45">
        <v>32.170099999999998</v>
      </c>
      <c r="X45">
        <v>120.63500000000001</v>
      </c>
      <c r="Y45">
        <v>0</v>
      </c>
      <c r="Z45">
        <v>13.041600000000001</v>
      </c>
      <c r="AA45">
        <v>14.04936</v>
      </c>
      <c r="AB45">
        <v>48.499828999999998</v>
      </c>
      <c r="AC45">
        <v>34.831252999999997</v>
      </c>
      <c r="AD45">
        <v>32.652102999999997</v>
      </c>
      <c r="AE45">
        <v>59.175403000000003</v>
      </c>
      <c r="AF45">
        <v>39.195646000000004</v>
      </c>
      <c r="AG45">
        <v>49.637625999999997</v>
      </c>
      <c r="AH45">
        <v>179.96245400000001</v>
      </c>
      <c r="AI45">
        <v>16.783217</v>
      </c>
      <c r="AJ45">
        <v>0</v>
      </c>
      <c r="AK45">
        <v>67.990881999999999</v>
      </c>
      <c r="AL45">
        <v>79.596999999999994</v>
      </c>
      <c r="AM45">
        <v>0</v>
      </c>
      <c r="AN45">
        <v>1.212818</v>
      </c>
      <c r="AO45">
        <v>9.4079999999999995</v>
      </c>
      <c r="AP45">
        <v>9.9917999999999996</v>
      </c>
      <c r="AQ45">
        <v>64.701223999999996</v>
      </c>
      <c r="AR45">
        <v>32.015999999999998</v>
      </c>
      <c r="AS45">
        <v>37.890520000000002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4.2158189999999998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2255.0903829999993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239</v>
      </c>
      <c r="L46">
        <v>120</v>
      </c>
      <c r="M46">
        <v>97.055942999999999</v>
      </c>
      <c r="N46">
        <v>124.38</v>
      </c>
      <c r="O46">
        <v>130.58009999999999</v>
      </c>
      <c r="P46">
        <v>142.53983500000001</v>
      </c>
      <c r="Q46">
        <v>6.8</v>
      </c>
      <c r="R46">
        <v>32.9788</v>
      </c>
      <c r="S46">
        <v>15.46</v>
      </c>
      <c r="T46">
        <v>1.71</v>
      </c>
      <c r="U46">
        <v>348.97500000000002</v>
      </c>
      <c r="V46">
        <v>14.3</v>
      </c>
      <c r="W46">
        <v>32.170099999999998</v>
      </c>
      <c r="X46">
        <v>120.63500000000001</v>
      </c>
      <c r="Y46">
        <v>0</v>
      </c>
      <c r="Z46">
        <v>13.041600000000001</v>
      </c>
      <c r="AA46">
        <v>14.04936</v>
      </c>
      <c r="AB46">
        <v>48.499828999999998</v>
      </c>
      <c r="AC46">
        <v>34.831252999999997</v>
      </c>
      <c r="AD46">
        <v>32.652102999999997</v>
      </c>
      <c r="AE46">
        <v>59.175403000000003</v>
      </c>
      <c r="AF46">
        <v>39.195646000000004</v>
      </c>
      <c r="AG46">
        <v>49.637625999999997</v>
      </c>
      <c r="AH46">
        <v>179.96245400000001</v>
      </c>
      <c r="AI46">
        <v>16.783217</v>
      </c>
      <c r="AJ46">
        <v>0</v>
      </c>
      <c r="AK46">
        <v>67.990881999999999</v>
      </c>
      <c r="AL46">
        <v>79.596999999999994</v>
      </c>
      <c r="AM46">
        <v>0</v>
      </c>
      <c r="AN46">
        <v>1.212818</v>
      </c>
      <c r="AO46">
        <v>9.4079999999999995</v>
      </c>
      <c r="AP46">
        <v>9.9917999999999996</v>
      </c>
      <c r="AQ46">
        <v>64.701223999999996</v>
      </c>
      <c r="AR46">
        <v>32.015999999999998</v>
      </c>
      <c r="AS46">
        <v>37.890520000000002</v>
      </c>
      <c r="AT46">
        <v>14.999976999999999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4.2158189999999998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2257.0575599999993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239</v>
      </c>
      <c r="L47">
        <v>120</v>
      </c>
      <c r="M47">
        <v>97.055942999999999</v>
      </c>
      <c r="N47">
        <v>124.38</v>
      </c>
      <c r="O47">
        <v>130.58009999999999</v>
      </c>
      <c r="P47">
        <v>142.53983500000001</v>
      </c>
      <c r="Q47">
        <v>8</v>
      </c>
      <c r="R47">
        <v>25.939722</v>
      </c>
      <c r="S47">
        <v>15.5</v>
      </c>
      <c r="T47">
        <v>1.71</v>
      </c>
      <c r="U47">
        <v>348.97500000000002</v>
      </c>
      <c r="V47">
        <v>10.83</v>
      </c>
      <c r="W47">
        <v>32.170099999999998</v>
      </c>
      <c r="X47">
        <v>110.7328</v>
      </c>
      <c r="Y47">
        <v>0</v>
      </c>
      <c r="Z47">
        <v>13.041600000000001</v>
      </c>
      <c r="AA47">
        <v>14.04936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39.195646000000004</v>
      </c>
      <c r="AG47">
        <v>49.637625999999997</v>
      </c>
      <c r="AH47">
        <v>179.96245400000001</v>
      </c>
      <c r="AI47">
        <v>0</v>
      </c>
      <c r="AJ47">
        <v>0</v>
      </c>
      <c r="AK47">
        <v>67.990881999999999</v>
      </c>
      <c r="AL47">
        <v>79.596999999999994</v>
      </c>
      <c r="AM47">
        <v>0</v>
      </c>
      <c r="AN47">
        <v>1.212818</v>
      </c>
      <c r="AO47">
        <v>9.4079999999999995</v>
      </c>
      <c r="AP47">
        <v>9.9917999999999996</v>
      </c>
      <c r="AQ47">
        <v>64.701223999999996</v>
      </c>
      <c r="AR47">
        <v>32.015999999999998</v>
      </c>
      <c r="AS47">
        <v>37.890520000000002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1.8736969999999999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2229.6449999999995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239</v>
      </c>
      <c r="L48">
        <v>120</v>
      </c>
      <c r="M48">
        <v>97.055942999999999</v>
      </c>
      <c r="N48">
        <v>124.38</v>
      </c>
      <c r="O48">
        <v>130.58009999999999</v>
      </c>
      <c r="P48">
        <v>142.53983500000001</v>
      </c>
      <c r="Q48">
        <v>8</v>
      </c>
      <c r="R48">
        <v>25</v>
      </c>
      <c r="S48">
        <v>15.5</v>
      </c>
      <c r="T48">
        <v>1.71</v>
      </c>
      <c r="U48">
        <v>348.97500000000002</v>
      </c>
      <c r="V48">
        <v>10.83</v>
      </c>
      <c r="W48">
        <v>32.170099999999998</v>
      </c>
      <c r="X48">
        <v>110.7328</v>
      </c>
      <c r="Y48">
        <v>0</v>
      </c>
      <c r="Z48">
        <v>13.041600000000001</v>
      </c>
      <c r="AA48">
        <v>14.04936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39.195646000000004</v>
      </c>
      <c r="AG48">
        <v>49.637625999999997</v>
      </c>
      <c r="AH48">
        <v>179.96245400000001</v>
      </c>
      <c r="AI48">
        <v>0</v>
      </c>
      <c r="AJ48">
        <v>0</v>
      </c>
      <c r="AK48">
        <v>67.990881999999999</v>
      </c>
      <c r="AL48">
        <v>79.596999999999994</v>
      </c>
      <c r="AM48">
        <v>0</v>
      </c>
      <c r="AN48">
        <v>1.212818</v>
      </c>
      <c r="AO48">
        <v>9.4079999999999995</v>
      </c>
      <c r="AP48">
        <v>9.9917999999999996</v>
      </c>
      <c r="AQ48">
        <v>64.701223999999996</v>
      </c>
      <c r="AR48">
        <v>32.015999999999998</v>
      </c>
      <c r="AS48">
        <v>37.890520000000002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1.8736969999999999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2228.7052779999995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239</v>
      </c>
      <c r="L49">
        <v>120</v>
      </c>
      <c r="M49">
        <v>66.874700000000004</v>
      </c>
      <c r="N49">
        <v>99.540899999999993</v>
      </c>
      <c r="O49">
        <v>95.929599999999994</v>
      </c>
      <c r="P49">
        <v>129.6516</v>
      </c>
      <c r="Q49">
        <v>8</v>
      </c>
      <c r="R49">
        <v>25</v>
      </c>
      <c r="S49">
        <v>15.5</v>
      </c>
      <c r="T49">
        <v>1.71</v>
      </c>
      <c r="U49">
        <v>348.97500000000002</v>
      </c>
      <c r="V49">
        <v>8.8000000000000007</v>
      </c>
      <c r="W49">
        <v>25.041</v>
      </c>
      <c r="X49">
        <v>90.446299999999994</v>
      </c>
      <c r="Y49">
        <v>0</v>
      </c>
      <c r="Z49">
        <v>6.5208000000000004</v>
      </c>
      <c r="AA49">
        <v>14.04936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39.195646000000004</v>
      </c>
      <c r="AG49">
        <v>49.637625999999997</v>
      </c>
      <c r="AH49">
        <v>179.96245400000001</v>
      </c>
      <c r="AI49">
        <v>0</v>
      </c>
      <c r="AJ49">
        <v>0</v>
      </c>
      <c r="AK49">
        <v>67.990881999999999</v>
      </c>
      <c r="AL49">
        <v>79.596999999999994</v>
      </c>
      <c r="AM49">
        <v>0</v>
      </c>
      <c r="AN49">
        <v>1.212818</v>
      </c>
      <c r="AO49">
        <v>9.4079999999999995</v>
      </c>
      <c r="AP49">
        <v>9.9917999999999996</v>
      </c>
      <c r="AQ49">
        <v>64.701223999999996</v>
      </c>
      <c r="AR49">
        <v>32.015999999999998</v>
      </c>
      <c r="AS49">
        <v>37.890520000000002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1.8736969999999999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2090.1797999999999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239</v>
      </c>
      <c r="L50">
        <v>120</v>
      </c>
      <c r="M50">
        <v>66.874700000000004</v>
      </c>
      <c r="N50">
        <v>99.540899999999993</v>
      </c>
      <c r="O50">
        <v>95.929599999999994</v>
      </c>
      <c r="P50">
        <v>129.6516</v>
      </c>
      <c r="Q50">
        <v>8</v>
      </c>
      <c r="R50">
        <v>25</v>
      </c>
      <c r="S50">
        <v>15.5</v>
      </c>
      <c r="T50">
        <v>1.71</v>
      </c>
      <c r="U50">
        <v>348.97500000000002</v>
      </c>
      <c r="V50">
        <v>8.8000000000000007</v>
      </c>
      <c r="W50">
        <v>25.041</v>
      </c>
      <c r="X50">
        <v>90.446299999999994</v>
      </c>
      <c r="Y50">
        <v>0</v>
      </c>
      <c r="Z50">
        <v>6.5208000000000004</v>
      </c>
      <c r="AA50">
        <v>14.04936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39.195646000000004</v>
      </c>
      <c r="AG50">
        <v>49.637625999999997</v>
      </c>
      <c r="AH50">
        <v>179.96245400000001</v>
      </c>
      <c r="AI50">
        <v>0</v>
      </c>
      <c r="AJ50">
        <v>0</v>
      </c>
      <c r="AK50">
        <v>67.990881999999999</v>
      </c>
      <c r="AL50">
        <v>79.596999999999994</v>
      </c>
      <c r="AM50">
        <v>0</v>
      </c>
      <c r="AN50">
        <v>1.212818</v>
      </c>
      <c r="AO50">
        <v>9.4079999999999995</v>
      </c>
      <c r="AP50">
        <v>9.9917999999999996</v>
      </c>
      <c r="AQ50">
        <v>64.701223999999996</v>
      </c>
      <c r="AR50">
        <v>32.015999999999998</v>
      </c>
      <c r="AS50">
        <v>37.890520000000002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1.8736969999999999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2090.1797999999999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239</v>
      </c>
      <c r="L51">
        <v>120</v>
      </c>
      <c r="M51">
        <v>66.874700000000004</v>
      </c>
      <c r="N51">
        <v>99.540899999999993</v>
      </c>
      <c r="O51">
        <v>95.929599999999994</v>
      </c>
      <c r="P51">
        <v>129.6516</v>
      </c>
      <c r="Q51">
        <v>8.2401</v>
      </c>
      <c r="R51">
        <v>25</v>
      </c>
      <c r="S51">
        <v>15.5</v>
      </c>
      <c r="T51">
        <v>1.71</v>
      </c>
      <c r="U51">
        <v>348.97500000000002</v>
      </c>
      <c r="V51">
        <v>9.1999999999999993</v>
      </c>
      <c r="W51">
        <v>23.031199999999998</v>
      </c>
      <c r="X51">
        <v>85.613</v>
      </c>
      <c r="Y51">
        <v>0</v>
      </c>
      <c r="Z51">
        <v>6.5208000000000004</v>
      </c>
      <c r="AA51">
        <v>14.04936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39.195646000000004</v>
      </c>
      <c r="AG51">
        <v>49.637625999999997</v>
      </c>
      <c r="AH51">
        <v>179.96245400000001</v>
      </c>
      <c r="AI51">
        <v>0</v>
      </c>
      <c r="AJ51">
        <v>0</v>
      </c>
      <c r="AK51">
        <v>67.990881999999999</v>
      </c>
      <c r="AL51">
        <v>79.596999999999994</v>
      </c>
      <c r="AM51">
        <v>0</v>
      </c>
      <c r="AN51">
        <v>1.212818</v>
      </c>
      <c r="AO51">
        <v>9.702</v>
      </c>
      <c r="AP51">
        <v>9.9917999999999996</v>
      </c>
      <c r="AQ51">
        <v>64.701223999999996</v>
      </c>
      <c r="AR51">
        <v>32.015999999999998</v>
      </c>
      <c r="AS51">
        <v>37.890520000000002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1.8736969999999999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2084.2707999999998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239</v>
      </c>
      <c r="L52">
        <v>120</v>
      </c>
      <c r="M52">
        <v>66.874700000000004</v>
      </c>
      <c r="N52">
        <v>99.540899999999993</v>
      </c>
      <c r="O52">
        <v>95.929599999999994</v>
      </c>
      <c r="P52">
        <v>129.6516</v>
      </c>
      <c r="Q52">
        <v>8.2401</v>
      </c>
      <c r="R52">
        <v>25</v>
      </c>
      <c r="S52">
        <v>15.5</v>
      </c>
      <c r="T52">
        <v>1.71</v>
      </c>
      <c r="U52">
        <v>348.97500000000002</v>
      </c>
      <c r="V52">
        <v>9.1999999999999993</v>
      </c>
      <c r="W52">
        <v>23.031199999999998</v>
      </c>
      <c r="X52">
        <v>85.613</v>
      </c>
      <c r="Y52">
        <v>0</v>
      </c>
      <c r="Z52">
        <v>6.5208000000000004</v>
      </c>
      <c r="AA52">
        <v>14.04936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39.195646000000004</v>
      </c>
      <c r="AG52">
        <v>49.637625999999997</v>
      </c>
      <c r="AH52">
        <v>179.96245400000001</v>
      </c>
      <c r="AI52">
        <v>0</v>
      </c>
      <c r="AJ52">
        <v>0</v>
      </c>
      <c r="AK52">
        <v>67.990881999999999</v>
      </c>
      <c r="AL52">
        <v>79.596999999999994</v>
      </c>
      <c r="AM52">
        <v>0</v>
      </c>
      <c r="AN52">
        <v>1.212818</v>
      </c>
      <c r="AO52">
        <v>9.702</v>
      </c>
      <c r="AP52">
        <v>9.9917999999999996</v>
      </c>
      <c r="AQ52">
        <v>64.701223999999996</v>
      </c>
      <c r="AR52">
        <v>32.015999999999998</v>
      </c>
      <c r="AS52">
        <v>37.890520000000002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1.8736969999999999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2084.2707999999998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239</v>
      </c>
      <c r="L53">
        <v>120</v>
      </c>
      <c r="M53">
        <v>66.874700000000004</v>
      </c>
      <c r="N53">
        <v>99.540899999999993</v>
      </c>
      <c r="O53">
        <v>94.929599999999994</v>
      </c>
      <c r="P53">
        <v>128.6516</v>
      </c>
      <c r="Q53">
        <v>8.2401</v>
      </c>
      <c r="R53">
        <v>25</v>
      </c>
      <c r="S53">
        <v>15.5</v>
      </c>
      <c r="T53">
        <v>1.71</v>
      </c>
      <c r="U53">
        <v>348.97500000000002</v>
      </c>
      <c r="V53">
        <v>9.1999999999999993</v>
      </c>
      <c r="W53">
        <v>22.031199999999998</v>
      </c>
      <c r="X53">
        <v>85.613</v>
      </c>
      <c r="Y53">
        <v>0</v>
      </c>
      <c r="Z53">
        <v>6.5208000000000004</v>
      </c>
      <c r="AA53">
        <v>14.04936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39.195646000000004</v>
      </c>
      <c r="AG53">
        <v>49.637625999999997</v>
      </c>
      <c r="AH53">
        <v>179.96245400000001</v>
      </c>
      <c r="AI53">
        <v>0</v>
      </c>
      <c r="AJ53">
        <v>0</v>
      </c>
      <c r="AK53">
        <v>67.990881999999999</v>
      </c>
      <c r="AL53">
        <v>79.596999999999994</v>
      </c>
      <c r="AM53">
        <v>0</v>
      </c>
      <c r="AN53">
        <v>1.212818</v>
      </c>
      <c r="AO53">
        <v>9.702</v>
      </c>
      <c r="AP53">
        <v>9.9917999999999996</v>
      </c>
      <c r="AQ53">
        <v>64.701223999999996</v>
      </c>
      <c r="AR53">
        <v>32.015999999999998</v>
      </c>
      <c r="AS53">
        <v>37.890520000000002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1.8736969999999999</v>
      </c>
      <c r="BA53">
        <v>6.7455150000000001</v>
      </c>
      <c r="BB53">
        <v>3.05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2078.7867150000002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239</v>
      </c>
      <c r="L54">
        <v>120</v>
      </c>
      <c r="M54">
        <v>66.874700000000004</v>
      </c>
      <c r="N54">
        <v>99.540899999999993</v>
      </c>
      <c r="O54">
        <v>94.929599999999994</v>
      </c>
      <c r="P54">
        <v>128.6516</v>
      </c>
      <c r="Q54">
        <v>8.2401</v>
      </c>
      <c r="R54">
        <v>25</v>
      </c>
      <c r="S54">
        <v>15.5</v>
      </c>
      <c r="T54">
        <v>1.71</v>
      </c>
      <c r="U54">
        <v>348.97500000000002</v>
      </c>
      <c r="V54">
        <v>9.1999999999999993</v>
      </c>
      <c r="W54">
        <v>22.031199999999998</v>
      </c>
      <c r="X54">
        <v>85.613</v>
      </c>
      <c r="Y54">
        <v>0</v>
      </c>
      <c r="Z54">
        <v>6.5208000000000004</v>
      </c>
      <c r="AA54">
        <v>14.04936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39.195646000000004</v>
      </c>
      <c r="AG54">
        <v>49.637625999999997</v>
      </c>
      <c r="AH54">
        <v>179.96245400000001</v>
      </c>
      <c r="AI54">
        <v>0</v>
      </c>
      <c r="AJ54">
        <v>0</v>
      </c>
      <c r="AK54">
        <v>67.990881999999999</v>
      </c>
      <c r="AL54">
        <v>79.596999999999994</v>
      </c>
      <c r="AM54">
        <v>0</v>
      </c>
      <c r="AN54">
        <v>1.212818</v>
      </c>
      <c r="AO54">
        <v>9.702</v>
      </c>
      <c r="AP54">
        <v>9.9917999999999996</v>
      </c>
      <c r="AQ54">
        <v>64.701223999999996</v>
      </c>
      <c r="AR54">
        <v>32.015999999999998</v>
      </c>
      <c r="AS54">
        <v>37.890520000000002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6.7455150000000001</v>
      </c>
      <c r="BB54">
        <v>3.05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2076.9130180000002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239</v>
      </c>
      <c r="L55">
        <v>120</v>
      </c>
      <c r="M55">
        <v>66.874700000000004</v>
      </c>
      <c r="N55">
        <v>99.540899999999993</v>
      </c>
      <c r="O55">
        <v>95.929599999999994</v>
      </c>
      <c r="P55">
        <v>129.6516</v>
      </c>
      <c r="Q55">
        <v>8.2401</v>
      </c>
      <c r="R55">
        <v>25</v>
      </c>
      <c r="S55">
        <v>15.5</v>
      </c>
      <c r="T55">
        <v>1.71</v>
      </c>
      <c r="U55">
        <v>348.97500000000002</v>
      </c>
      <c r="V55">
        <v>10.8322</v>
      </c>
      <c r="W55">
        <v>23.031199999999998</v>
      </c>
      <c r="X55">
        <v>85.613</v>
      </c>
      <c r="Y55">
        <v>0</v>
      </c>
      <c r="Z55">
        <v>6.5208000000000004</v>
      </c>
      <c r="AA55">
        <v>14.04936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39.195646000000004</v>
      </c>
      <c r="AG55">
        <v>49.637625999999997</v>
      </c>
      <c r="AH55">
        <v>179.96245400000001</v>
      </c>
      <c r="AI55">
        <v>0</v>
      </c>
      <c r="AJ55">
        <v>0</v>
      </c>
      <c r="AK55">
        <v>67.990881999999999</v>
      </c>
      <c r="AL55">
        <v>79.596999999999994</v>
      </c>
      <c r="AM55">
        <v>0</v>
      </c>
      <c r="AN55">
        <v>1.212818</v>
      </c>
      <c r="AO55">
        <v>9.702</v>
      </c>
      <c r="AP55">
        <v>9.9917999999999996</v>
      </c>
      <c r="AQ55">
        <v>64.701223999999996</v>
      </c>
      <c r="AR55">
        <v>32.015999999999998</v>
      </c>
      <c r="AS55">
        <v>37.890520000000002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6.7455150000000001</v>
      </c>
      <c r="BB55">
        <v>3.05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2081.5452180000002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239</v>
      </c>
      <c r="L56">
        <v>120</v>
      </c>
      <c r="M56">
        <v>66.874700000000004</v>
      </c>
      <c r="N56">
        <v>99.540899999999993</v>
      </c>
      <c r="O56">
        <v>95.929599999999994</v>
      </c>
      <c r="P56">
        <v>129.6516</v>
      </c>
      <c r="Q56">
        <v>8.2401</v>
      </c>
      <c r="R56">
        <v>25</v>
      </c>
      <c r="S56">
        <v>15.5</v>
      </c>
      <c r="T56">
        <v>1.71</v>
      </c>
      <c r="U56">
        <v>348.97500000000002</v>
      </c>
      <c r="V56">
        <v>10.8322</v>
      </c>
      <c r="W56">
        <v>23.031199999999998</v>
      </c>
      <c r="X56">
        <v>85.613</v>
      </c>
      <c r="Y56">
        <v>0</v>
      </c>
      <c r="Z56">
        <v>6.5208000000000004</v>
      </c>
      <c r="AA56">
        <v>14.04936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39.195646000000004</v>
      </c>
      <c r="AG56">
        <v>49.637625999999997</v>
      </c>
      <c r="AH56">
        <v>179.96245400000001</v>
      </c>
      <c r="AI56">
        <v>0</v>
      </c>
      <c r="AJ56">
        <v>0</v>
      </c>
      <c r="AK56">
        <v>67.990881999999999</v>
      </c>
      <c r="AL56">
        <v>79.596999999999994</v>
      </c>
      <c r="AM56">
        <v>0</v>
      </c>
      <c r="AN56">
        <v>1.212818</v>
      </c>
      <c r="AO56">
        <v>9.702</v>
      </c>
      <c r="AP56">
        <v>9.9917999999999996</v>
      </c>
      <c r="AQ56">
        <v>64.701223999999996</v>
      </c>
      <c r="AR56">
        <v>32.015999999999998</v>
      </c>
      <c r="AS56">
        <v>37.890520000000002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6.7455150000000001</v>
      </c>
      <c r="BB56">
        <v>3.05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2081.5452180000002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239</v>
      </c>
      <c r="L57">
        <v>120</v>
      </c>
      <c r="M57">
        <v>66.874700000000004</v>
      </c>
      <c r="N57">
        <v>99.540899999999993</v>
      </c>
      <c r="O57">
        <v>95.929599999999994</v>
      </c>
      <c r="P57">
        <v>129.6516</v>
      </c>
      <c r="Q57">
        <v>8.2401</v>
      </c>
      <c r="R57">
        <v>25</v>
      </c>
      <c r="S57">
        <v>15.5</v>
      </c>
      <c r="T57">
        <v>1.71</v>
      </c>
      <c r="U57">
        <v>348.97500000000002</v>
      </c>
      <c r="V57">
        <v>10.8322</v>
      </c>
      <c r="W57">
        <v>25.041</v>
      </c>
      <c r="X57">
        <v>85.113</v>
      </c>
      <c r="Y57">
        <v>0</v>
      </c>
      <c r="Z57">
        <v>6.5208000000000004</v>
      </c>
      <c r="AA57">
        <v>14.04936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39.195646000000004</v>
      </c>
      <c r="AG57">
        <v>49.637625999999997</v>
      </c>
      <c r="AH57">
        <v>179.96245400000001</v>
      </c>
      <c r="AI57">
        <v>0</v>
      </c>
      <c r="AJ57">
        <v>0</v>
      </c>
      <c r="AK57">
        <v>67.990881999999999</v>
      </c>
      <c r="AL57">
        <v>79.596999999999994</v>
      </c>
      <c r="AM57">
        <v>0</v>
      </c>
      <c r="AN57">
        <v>1.212818</v>
      </c>
      <c r="AO57">
        <v>9.702</v>
      </c>
      <c r="AP57">
        <v>9.9917999999999996</v>
      </c>
      <c r="AQ57">
        <v>64.701223999999996</v>
      </c>
      <c r="AR57">
        <v>32.015999999999998</v>
      </c>
      <c r="AS57">
        <v>37.890520000000002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6.7455150000000001</v>
      </c>
      <c r="BB57">
        <v>3.05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2083.0550180000005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239</v>
      </c>
      <c r="L58">
        <v>120</v>
      </c>
      <c r="M58">
        <v>66.874700000000004</v>
      </c>
      <c r="N58">
        <v>99.540899999999993</v>
      </c>
      <c r="O58">
        <v>95.929599999999994</v>
      </c>
      <c r="P58">
        <v>129.6516</v>
      </c>
      <c r="Q58">
        <v>8.2401</v>
      </c>
      <c r="R58">
        <v>25</v>
      </c>
      <c r="S58">
        <v>15.5</v>
      </c>
      <c r="T58">
        <v>1.71</v>
      </c>
      <c r="U58">
        <v>348.97500000000002</v>
      </c>
      <c r="V58">
        <v>10.8322</v>
      </c>
      <c r="W58">
        <v>25.041</v>
      </c>
      <c r="X58">
        <v>85.113</v>
      </c>
      <c r="Y58">
        <v>0</v>
      </c>
      <c r="Z58">
        <v>6.5208000000000004</v>
      </c>
      <c r="AA58">
        <v>14.04936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39.195646000000004</v>
      </c>
      <c r="AG58">
        <v>49.637625999999997</v>
      </c>
      <c r="AH58">
        <v>179.96245400000001</v>
      </c>
      <c r="AI58">
        <v>0</v>
      </c>
      <c r="AJ58">
        <v>0</v>
      </c>
      <c r="AK58">
        <v>67.990881999999999</v>
      </c>
      <c r="AL58">
        <v>79.596999999999994</v>
      </c>
      <c r="AM58">
        <v>0</v>
      </c>
      <c r="AN58">
        <v>1.212818</v>
      </c>
      <c r="AO58">
        <v>9.702</v>
      </c>
      <c r="AP58">
        <v>9.9917999999999996</v>
      </c>
      <c r="AQ58">
        <v>64.701223999999996</v>
      </c>
      <c r="AR58">
        <v>32.015999999999998</v>
      </c>
      <c r="AS58">
        <v>37.890520000000002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6.7455150000000001</v>
      </c>
      <c r="BB58">
        <v>3.05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2083.0550180000005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239</v>
      </c>
      <c r="L59">
        <v>120</v>
      </c>
      <c r="M59">
        <v>66.874700000000004</v>
      </c>
      <c r="N59">
        <v>99.540899999999993</v>
      </c>
      <c r="O59">
        <v>95.929599999999994</v>
      </c>
      <c r="P59">
        <v>129.6516</v>
      </c>
      <c r="Q59">
        <v>8.2401</v>
      </c>
      <c r="R59">
        <v>25</v>
      </c>
      <c r="S59">
        <v>15.5</v>
      </c>
      <c r="T59">
        <v>1.71</v>
      </c>
      <c r="U59">
        <v>348.97500000000002</v>
      </c>
      <c r="V59">
        <v>10.8322</v>
      </c>
      <c r="W59">
        <v>25.041</v>
      </c>
      <c r="X59">
        <v>85.113</v>
      </c>
      <c r="Y59">
        <v>0</v>
      </c>
      <c r="Z59">
        <v>6.5208000000000004</v>
      </c>
      <c r="AA59">
        <v>14.04936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39.195646000000004</v>
      </c>
      <c r="AG59">
        <v>49.637625999999997</v>
      </c>
      <c r="AH59">
        <v>179.96245400000001</v>
      </c>
      <c r="AI59">
        <v>0</v>
      </c>
      <c r="AJ59">
        <v>0</v>
      </c>
      <c r="AK59">
        <v>67.990881999999999</v>
      </c>
      <c r="AL59">
        <v>79.596999999999994</v>
      </c>
      <c r="AM59">
        <v>0</v>
      </c>
      <c r="AN59">
        <v>1.212818</v>
      </c>
      <c r="AO59">
        <v>9.702</v>
      </c>
      <c r="AP59">
        <v>9.9917999999999996</v>
      </c>
      <c r="AQ59">
        <v>64.701223999999996</v>
      </c>
      <c r="AR59">
        <v>32.015999999999998</v>
      </c>
      <c r="AS59">
        <v>37.890520000000002</v>
      </c>
      <c r="AT59">
        <v>14.999976999999999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6.7455150000000001</v>
      </c>
      <c r="BB59">
        <v>3.05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2083.0549950000004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239</v>
      </c>
      <c r="L60">
        <v>120</v>
      </c>
      <c r="M60">
        <v>66.874700000000004</v>
      </c>
      <c r="N60">
        <v>99.540899999999993</v>
      </c>
      <c r="O60">
        <v>95.929599999999994</v>
      </c>
      <c r="P60">
        <v>129.6516</v>
      </c>
      <c r="Q60">
        <v>8.2401</v>
      </c>
      <c r="R60">
        <v>25</v>
      </c>
      <c r="S60">
        <v>15.5</v>
      </c>
      <c r="T60">
        <v>1.71</v>
      </c>
      <c r="U60">
        <v>348.97500000000002</v>
      </c>
      <c r="V60">
        <v>10.8322</v>
      </c>
      <c r="W60">
        <v>25.041</v>
      </c>
      <c r="X60">
        <v>95.514700000000005</v>
      </c>
      <c r="Y60">
        <v>0</v>
      </c>
      <c r="Z60">
        <v>6.5208000000000004</v>
      </c>
      <c r="AA60">
        <v>14.04936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39.195646000000004</v>
      </c>
      <c r="AG60">
        <v>49.637625999999997</v>
      </c>
      <c r="AH60">
        <v>179.96245400000001</v>
      </c>
      <c r="AI60">
        <v>0</v>
      </c>
      <c r="AJ60">
        <v>0</v>
      </c>
      <c r="AK60">
        <v>67.990881999999999</v>
      </c>
      <c r="AL60">
        <v>79.596999999999994</v>
      </c>
      <c r="AM60">
        <v>0</v>
      </c>
      <c r="AN60">
        <v>1.212818</v>
      </c>
      <c r="AO60">
        <v>9.702</v>
      </c>
      <c r="AP60">
        <v>9.9917999999999996</v>
      </c>
      <c r="AQ60">
        <v>64.701223999999996</v>
      </c>
      <c r="AR60">
        <v>32.015999999999998</v>
      </c>
      <c r="AS60">
        <v>37.890520000000002</v>
      </c>
      <c r="AT60">
        <v>14.999976999999999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6.7455150000000001</v>
      </c>
      <c r="BB60">
        <v>3.05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2093.4566950000003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239</v>
      </c>
      <c r="L61">
        <v>120</v>
      </c>
      <c r="M61">
        <v>97.055942999999999</v>
      </c>
      <c r="N61">
        <v>124.38</v>
      </c>
      <c r="O61">
        <v>130.58009999999999</v>
      </c>
      <c r="P61">
        <v>142.53983500000001</v>
      </c>
      <c r="Q61">
        <v>8.2401</v>
      </c>
      <c r="R61">
        <v>25</v>
      </c>
      <c r="S61">
        <v>15.5</v>
      </c>
      <c r="T61">
        <v>1.71</v>
      </c>
      <c r="U61">
        <v>348.97500000000002</v>
      </c>
      <c r="V61">
        <v>10.8322</v>
      </c>
      <c r="W61">
        <v>25.041</v>
      </c>
      <c r="X61">
        <v>95.514700000000005</v>
      </c>
      <c r="Y61">
        <v>0</v>
      </c>
      <c r="Z61">
        <v>6.5208000000000004</v>
      </c>
      <c r="AA61">
        <v>14.04936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39.195646000000004</v>
      </c>
      <c r="AG61">
        <v>49.637625999999997</v>
      </c>
      <c r="AH61">
        <v>179.96245400000001</v>
      </c>
      <c r="AI61">
        <v>0</v>
      </c>
      <c r="AJ61">
        <v>0</v>
      </c>
      <c r="AK61">
        <v>67.990881999999999</v>
      </c>
      <c r="AL61">
        <v>79.596999999999994</v>
      </c>
      <c r="AM61">
        <v>0</v>
      </c>
      <c r="AN61">
        <v>1.212818</v>
      </c>
      <c r="AO61">
        <v>9.702</v>
      </c>
      <c r="AP61">
        <v>9.9917999999999996</v>
      </c>
      <c r="AQ61">
        <v>64.701223999999996</v>
      </c>
      <c r="AR61">
        <v>32.015999999999998</v>
      </c>
      <c r="AS61">
        <v>37.890520000000002</v>
      </c>
      <c r="AT61">
        <v>14.999976999999999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0</v>
      </c>
      <c r="BA61">
        <v>6.7455150000000001</v>
      </c>
      <c r="BB61">
        <v>3.05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2196.0157730000001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239</v>
      </c>
      <c r="L62">
        <v>120</v>
      </c>
      <c r="M62">
        <v>97.055942999999999</v>
      </c>
      <c r="N62">
        <v>124.38</v>
      </c>
      <c r="O62">
        <v>130.58009999999999</v>
      </c>
      <c r="P62">
        <v>142.53983500000001</v>
      </c>
      <c r="Q62">
        <v>8.2401</v>
      </c>
      <c r="R62">
        <v>25</v>
      </c>
      <c r="S62">
        <v>15.5</v>
      </c>
      <c r="T62">
        <v>1.71</v>
      </c>
      <c r="U62">
        <v>348.97500000000002</v>
      </c>
      <c r="V62">
        <v>10.8322</v>
      </c>
      <c r="W62">
        <v>25.041</v>
      </c>
      <c r="X62">
        <v>95.514700000000005</v>
      </c>
      <c r="Y62">
        <v>0</v>
      </c>
      <c r="Z62">
        <v>6.5208000000000004</v>
      </c>
      <c r="AA62">
        <v>14.04936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39.195646000000004</v>
      </c>
      <c r="AG62">
        <v>49.637625999999997</v>
      </c>
      <c r="AH62">
        <v>179.96245400000001</v>
      </c>
      <c r="AI62">
        <v>0</v>
      </c>
      <c r="AJ62">
        <v>0</v>
      </c>
      <c r="AK62">
        <v>67.990881999999999</v>
      </c>
      <c r="AL62">
        <v>79.596999999999994</v>
      </c>
      <c r="AM62">
        <v>0</v>
      </c>
      <c r="AN62">
        <v>1.212818</v>
      </c>
      <c r="AO62">
        <v>9.702</v>
      </c>
      <c r="AP62">
        <v>9.9917999999999996</v>
      </c>
      <c r="AQ62">
        <v>64.701223999999996</v>
      </c>
      <c r="AR62">
        <v>32.015999999999998</v>
      </c>
      <c r="AS62">
        <v>37.890520000000002</v>
      </c>
      <c r="AT62">
        <v>14.999976999999999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0</v>
      </c>
      <c r="BA62">
        <v>6.7455150000000001</v>
      </c>
      <c r="BB62">
        <v>3.05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2196.0157730000001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239</v>
      </c>
      <c r="L63">
        <v>120</v>
      </c>
      <c r="M63">
        <v>97.055942999999999</v>
      </c>
      <c r="N63">
        <v>124.38</v>
      </c>
      <c r="O63">
        <v>130.58009999999999</v>
      </c>
      <c r="P63">
        <v>142.53983500000001</v>
      </c>
      <c r="Q63">
        <v>8.2401</v>
      </c>
      <c r="R63">
        <v>25</v>
      </c>
      <c r="S63">
        <v>15.5</v>
      </c>
      <c r="T63">
        <v>1.71</v>
      </c>
      <c r="U63">
        <v>348.97500000000002</v>
      </c>
      <c r="V63">
        <v>13.1128</v>
      </c>
      <c r="W63">
        <v>32.170099999999998</v>
      </c>
      <c r="X63">
        <v>98.868250000000003</v>
      </c>
      <c r="Y63">
        <v>0</v>
      </c>
      <c r="Z63">
        <v>6.5208000000000004</v>
      </c>
      <c r="AA63">
        <v>14.04936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39.195646000000004</v>
      </c>
      <c r="AG63">
        <v>49.637625999999997</v>
      </c>
      <c r="AH63">
        <v>179.96245400000001</v>
      </c>
      <c r="AI63">
        <v>0</v>
      </c>
      <c r="AJ63">
        <v>0</v>
      </c>
      <c r="AK63">
        <v>67.990881999999999</v>
      </c>
      <c r="AL63">
        <v>79.596999999999994</v>
      </c>
      <c r="AM63">
        <v>0</v>
      </c>
      <c r="AN63">
        <v>1.212818</v>
      </c>
      <c r="AO63">
        <v>9.4079999999999995</v>
      </c>
      <c r="AP63">
        <v>9.9917999999999996</v>
      </c>
      <c r="AQ63">
        <v>64.701223999999996</v>
      </c>
      <c r="AR63">
        <v>32.015999999999998</v>
      </c>
      <c r="AS63">
        <v>37.890520000000002</v>
      </c>
      <c r="AT63">
        <v>14.999976999999999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0</v>
      </c>
      <c r="BA63">
        <v>6.7455150000000001</v>
      </c>
      <c r="BB63">
        <v>3.05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2208.4850230000002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239</v>
      </c>
      <c r="L64">
        <v>120</v>
      </c>
      <c r="M64">
        <v>97.055942999999999</v>
      </c>
      <c r="N64">
        <v>124.38</v>
      </c>
      <c r="O64">
        <v>130.58009999999999</v>
      </c>
      <c r="P64">
        <v>142.53983500000001</v>
      </c>
      <c r="Q64">
        <v>8.2401</v>
      </c>
      <c r="R64">
        <v>25</v>
      </c>
      <c r="S64">
        <v>15.5</v>
      </c>
      <c r="T64">
        <v>1.71</v>
      </c>
      <c r="U64">
        <v>348.97500000000002</v>
      </c>
      <c r="V64">
        <v>13.1128</v>
      </c>
      <c r="W64">
        <v>32.170099999999998</v>
      </c>
      <c r="X64">
        <v>98.868250000000003</v>
      </c>
      <c r="Y64">
        <v>0</v>
      </c>
      <c r="Z64">
        <v>6.5208000000000004</v>
      </c>
      <c r="AA64">
        <v>14.04936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39.195646000000004</v>
      </c>
      <c r="AG64">
        <v>49.637625999999997</v>
      </c>
      <c r="AH64">
        <v>179.96245400000001</v>
      </c>
      <c r="AI64">
        <v>0</v>
      </c>
      <c r="AJ64">
        <v>0</v>
      </c>
      <c r="AK64">
        <v>67.990881999999999</v>
      </c>
      <c r="AL64">
        <v>79.596999999999994</v>
      </c>
      <c r="AM64">
        <v>0</v>
      </c>
      <c r="AN64">
        <v>1.212818</v>
      </c>
      <c r="AO64">
        <v>9.4079999999999995</v>
      </c>
      <c r="AP64">
        <v>9.9917999999999996</v>
      </c>
      <c r="AQ64">
        <v>64.701223999999996</v>
      </c>
      <c r="AR64">
        <v>32.015999999999998</v>
      </c>
      <c r="AS64">
        <v>37.890520000000002</v>
      </c>
      <c r="AT64">
        <v>14.999976999999999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0</v>
      </c>
      <c r="BA64">
        <v>6.7455150000000001</v>
      </c>
      <c r="BB64">
        <v>3.05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2208.4850230000002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239</v>
      </c>
      <c r="L65">
        <v>120</v>
      </c>
      <c r="M65">
        <v>97.055942999999999</v>
      </c>
      <c r="N65">
        <v>124.38</v>
      </c>
      <c r="O65">
        <v>130.58009999999999</v>
      </c>
      <c r="P65">
        <v>142.53983500000001</v>
      </c>
      <c r="Q65">
        <v>8.2401</v>
      </c>
      <c r="R65">
        <v>25</v>
      </c>
      <c r="S65">
        <v>15.5</v>
      </c>
      <c r="T65">
        <v>1.71</v>
      </c>
      <c r="U65">
        <v>348.97500000000002</v>
      </c>
      <c r="V65">
        <v>13.1128</v>
      </c>
      <c r="W65">
        <v>32.170099999999998</v>
      </c>
      <c r="X65">
        <v>98.868250000000003</v>
      </c>
      <c r="Y65">
        <v>0</v>
      </c>
      <c r="Z65">
        <v>6.5208000000000004</v>
      </c>
      <c r="AA65">
        <v>14.04936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39.195646000000004</v>
      </c>
      <c r="AG65">
        <v>49.637625999999997</v>
      </c>
      <c r="AH65">
        <v>179.96245400000001</v>
      </c>
      <c r="AI65">
        <v>0</v>
      </c>
      <c r="AJ65">
        <v>0</v>
      </c>
      <c r="AK65">
        <v>67.990881999999999</v>
      </c>
      <c r="AL65">
        <v>79.596999999999994</v>
      </c>
      <c r="AM65">
        <v>0</v>
      </c>
      <c r="AN65">
        <v>1.212818</v>
      </c>
      <c r="AO65">
        <v>9.0846</v>
      </c>
      <c r="AP65">
        <v>9.9917999999999996</v>
      </c>
      <c r="AQ65">
        <v>64.701223999999996</v>
      </c>
      <c r="AR65">
        <v>32.015999999999998</v>
      </c>
      <c r="AS65">
        <v>37.890520000000002</v>
      </c>
      <c r="AT65">
        <v>14.999976999999999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0</v>
      </c>
      <c r="BA65">
        <v>6.7455150000000001</v>
      </c>
      <c r="BB65">
        <v>3.05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2208.1616230000004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239</v>
      </c>
      <c r="L66">
        <v>120</v>
      </c>
      <c r="M66">
        <v>97.055942999999999</v>
      </c>
      <c r="N66">
        <v>124.38</v>
      </c>
      <c r="O66">
        <v>130.58009999999999</v>
      </c>
      <c r="P66">
        <v>142.53983500000001</v>
      </c>
      <c r="Q66">
        <v>8.2401</v>
      </c>
      <c r="R66">
        <v>25</v>
      </c>
      <c r="S66">
        <v>15.5</v>
      </c>
      <c r="T66">
        <v>1.71</v>
      </c>
      <c r="U66">
        <v>348.97500000000002</v>
      </c>
      <c r="V66">
        <v>13.1128</v>
      </c>
      <c r="W66">
        <v>32.170099999999998</v>
      </c>
      <c r="X66">
        <v>98.868250000000003</v>
      </c>
      <c r="Y66">
        <v>0</v>
      </c>
      <c r="Z66">
        <v>6.5208000000000004</v>
      </c>
      <c r="AA66">
        <v>28.09872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39.195646000000004</v>
      </c>
      <c r="AG66">
        <v>49.637625999999997</v>
      </c>
      <c r="AH66">
        <v>179.96245400000001</v>
      </c>
      <c r="AI66">
        <v>0</v>
      </c>
      <c r="AJ66">
        <v>0</v>
      </c>
      <c r="AK66">
        <v>67.990881999999999</v>
      </c>
      <c r="AL66">
        <v>79.596999999999994</v>
      </c>
      <c r="AM66">
        <v>0</v>
      </c>
      <c r="AN66">
        <v>1.212818</v>
      </c>
      <c r="AO66">
        <v>9.0846</v>
      </c>
      <c r="AP66">
        <v>9.9917999999999996</v>
      </c>
      <c r="AQ66">
        <v>64.701223999999996</v>
      </c>
      <c r="AR66">
        <v>32.015999999999998</v>
      </c>
      <c r="AS66">
        <v>37.890520000000002</v>
      </c>
      <c r="AT66">
        <v>14.999976999999999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0</v>
      </c>
      <c r="BA66">
        <v>6.7455150000000001</v>
      </c>
      <c r="BB66">
        <v>3.05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2222.2109829999999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290</v>
      </c>
      <c r="L67">
        <v>120</v>
      </c>
      <c r="M67">
        <v>97.055942999999999</v>
      </c>
      <c r="N67">
        <v>124.38</v>
      </c>
      <c r="O67">
        <v>130.58009999999999</v>
      </c>
      <c r="P67">
        <v>142.53983500000001</v>
      </c>
      <c r="Q67">
        <v>10.063599999999999</v>
      </c>
      <c r="R67">
        <v>33.018799999999999</v>
      </c>
      <c r="S67">
        <v>20.666499999999999</v>
      </c>
      <c r="T67">
        <v>1.71</v>
      </c>
      <c r="U67">
        <v>348.97500000000002</v>
      </c>
      <c r="V67">
        <v>13.1128</v>
      </c>
      <c r="W67">
        <v>32.170099999999998</v>
      </c>
      <c r="X67">
        <v>98.868250000000003</v>
      </c>
      <c r="Y67">
        <v>0</v>
      </c>
      <c r="Z67">
        <v>0</v>
      </c>
      <c r="AA67">
        <v>28.09872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39.195646000000004</v>
      </c>
      <c r="AG67">
        <v>49.637625999999997</v>
      </c>
      <c r="AH67">
        <v>179.96245400000001</v>
      </c>
      <c r="AI67">
        <v>0</v>
      </c>
      <c r="AJ67">
        <v>0</v>
      </c>
      <c r="AK67">
        <v>67.990881999999999</v>
      </c>
      <c r="AL67">
        <v>79.596999999999994</v>
      </c>
      <c r="AM67">
        <v>0</v>
      </c>
      <c r="AN67">
        <v>1.212818</v>
      </c>
      <c r="AO67">
        <v>9.2316000000000003</v>
      </c>
      <c r="AP67">
        <v>9.9917999999999996</v>
      </c>
      <c r="AQ67">
        <v>64.701223999999996</v>
      </c>
      <c r="AR67">
        <v>32.015999999999998</v>
      </c>
      <c r="AS67">
        <v>37.890520000000002</v>
      </c>
      <c r="AT67">
        <v>14.999983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1.8736969999999999</v>
      </c>
      <c r="BA67">
        <v>6.7455150000000001</v>
      </c>
      <c r="BB67">
        <v>3.05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2283.7196860000004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290</v>
      </c>
      <c r="L68">
        <v>120</v>
      </c>
      <c r="M68">
        <v>97.055942999999999</v>
      </c>
      <c r="N68">
        <v>124.38</v>
      </c>
      <c r="O68">
        <v>130.58009999999999</v>
      </c>
      <c r="P68">
        <v>142.53983500000001</v>
      </c>
      <c r="Q68">
        <v>10.063599999999999</v>
      </c>
      <c r="R68">
        <v>33.018799999999999</v>
      </c>
      <c r="S68">
        <v>20.666499999999999</v>
      </c>
      <c r="T68">
        <v>1.71</v>
      </c>
      <c r="U68">
        <v>348.97500000000002</v>
      </c>
      <c r="V68">
        <v>13.1128</v>
      </c>
      <c r="W68">
        <v>32.170099999999998</v>
      </c>
      <c r="X68">
        <v>98.868250000000003</v>
      </c>
      <c r="Y68">
        <v>0</v>
      </c>
      <c r="Z68">
        <v>0</v>
      </c>
      <c r="AA68">
        <v>28.09872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39.195646000000004</v>
      </c>
      <c r="AG68">
        <v>49.637625999999997</v>
      </c>
      <c r="AH68">
        <v>179.96245400000001</v>
      </c>
      <c r="AI68">
        <v>0</v>
      </c>
      <c r="AJ68">
        <v>0</v>
      </c>
      <c r="AK68">
        <v>67.990881999999999</v>
      </c>
      <c r="AL68">
        <v>79.596999999999994</v>
      </c>
      <c r="AM68">
        <v>0</v>
      </c>
      <c r="AN68">
        <v>1.212818</v>
      </c>
      <c r="AO68">
        <v>9.0846</v>
      </c>
      <c r="AP68">
        <v>9.9917999999999996</v>
      </c>
      <c r="AQ68">
        <v>64.701223999999996</v>
      </c>
      <c r="AR68">
        <v>32.015999999999998</v>
      </c>
      <c r="AS68">
        <v>37.890520000000002</v>
      </c>
      <c r="AT68">
        <v>14.999976999999999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1.8736969999999999</v>
      </c>
      <c r="BA68">
        <v>6.7455150000000001</v>
      </c>
      <c r="BB68">
        <v>3.05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2283.5726800000002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399.36660000000001</v>
      </c>
      <c r="L69">
        <v>201</v>
      </c>
      <c r="M69">
        <v>97.055942999999999</v>
      </c>
      <c r="N69">
        <v>124.38</v>
      </c>
      <c r="O69">
        <v>130.58009999999999</v>
      </c>
      <c r="P69">
        <v>142.53983500000001</v>
      </c>
      <c r="Q69">
        <v>10.063599999999999</v>
      </c>
      <c r="R69">
        <v>38.8247</v>
      </c>
      <c r="S69">
        <v>24.282299999999999</v>
      </c>
      <c r="T69">
        <v>2</v>
      </c>
      <c r="U69">
        <v>348.97500000000002</v>
      </c>
      <c r="V69">
        <v>13.1128</v>
      </c>
      <c r="W69">
        <v>32.170099999999998</v>
      </c>
      <c r="X69">
        <v>98.868250000000003</v>
      </c>
      <c r="Y69">
        <v>0</v>
      </c>
      <c r="Z69">
        <v>0</v>
      </c>
      <c r="AA69">
        <v>28.09872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39.195646000000004</v>
      </c>
      <c r="AG69">
        <v>49.637625999999997</v>
      </c>
      <c r="AH69">
        <v>179.96245400000001</v>
      </c>
      <c r="AI69">
        <v>0</v>
      </c>
      <c r="AJ69">
        <v>0</v>
      </c>
      <c r="AK69">
        <v>67.990881999999999</v>
      </c>
      <c r="AL69">
        <v>79.596999999999994</v>
      </c>
      <c r="AM69">
        <v>0</v>
      </c>
      <c r="AN69">
        <v>1.212818</v>
      </c>
      <c r="AO69">
        <v>9.4079999999999995</v>
      </c>
      <c r="AP69">
        <v>9.9917999999999996</v>
      </c>
      <c r="AQ69">
        <v>64.701223999999996</v>
      </c>
      <c r="AR69">
        <v>32.015999999999998</v>
      </c>
      <c r="AS69">
        <v>37.890520000000002</v>
      </c>
      <c r="AT69">
        <v>14.999976999999999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2.10791</v>
      </c>
      <c r="BA69">
        <v>6.7455150000000001</v>
      </c>
      <c r="BB69">
        <v>3.05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2484.2085930000003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449.36660000000001</v>
      </c>
      <c r="L70">
        <v>169.5</v>
      </c>
      <c r="M70">
        <v>97.055942999999999</v>
      </c>
      <c r="N70">
        <v>124.38</v>
      </c>
      <c r="O70">
        <v>130.58009999999999</v>
      </c>
      <c r="P70">
        <v>142.53983500000001</v>
      </c>
      <c r="Q70">
        <v>10.063599999999999</v>
      </c>
      <c r="R70">
        <v>38.8247</v>
      </c>
      <c r="S70">
        <v>24.282299999999999</v>
      </c>
      <c r="T70">
        <v>2</v>
      </c>
      <c r="U70">
        <v>348.97500000000002</v>
      </c>
      <c r="V70">
        <v>13.1128</v>
      </c>
      <c r="W70">
        <v>32.170099999999998</v>
      </c>
      <c r="X70">
        <v>98.868250000000003</v>
      </c>
      <c r="Y70">
        <v>0</v>
      </c>
      <c r="Z70">
        <v>0</v>
      </c>
      <c r="AA70">
        <v>28.09872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39.195646000000004</v>
      </c>
      <c r="AG70">
        <v>49.637625999999997</v>
      </c>
      <c r="AH70">
        <v>179.96245400000001</v>
      </c>
      <c r="AI70">
        <v>0</v>
      </c>
      <c r="AJ70">
        <v>0</v>
      </c>
      <c r="AK70">
        <v>67.990881999999999</v>
      </c>
      <c r="AL70">
        <v>79.596999999999994</v>
      </c>
      <c r="AM70">
        <v>0</v>
      </c>
      <c r="AN70">
        <v>1.212818</v>
      </c>
      <c r="AO70">
        <v>9.4079999999999995</v>
      </c>
      <c r="AP70">
        <v>9.9917999999999996</v>
      </c>
      <c r="AQ70">
        <v>64.701223999999996</v>
      </c>
      <c r="AR70">
        <v>32.015999999999998</v>
      </c>
      <c r="AS70">
        <v>37.890520000000002</v>
      </c>
      <c r="AT70">
        <v>14.999976999999999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2.3187009999999999</v>
      </c>
      <c r="BA70">
        <v>6.7455150000000001</v>
      </c>
      <c r="BB70">
        <v>3.05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2502.9193840000003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471.36660000000001</v>
      </c>
      <c r="L71">
        <v>120</v>
      </c>
      <c r="M71">
        <v>97.055942999999999</v>
      </c>
      <c r="N71">
        <v>124.38</v>
      </c>
      <c r="O71">
        <v>130.58009999999999</v>
      </c>
      <c r="P71">
        <v>142.53983500000001</v>
      </c>
      <c r="Q71">
        <v>10.063599999999999</v>
      </c>
      <c r="R71">
        <v>38.8247</v>
      </c>
      <c r="S71">
        <v>24.282299999999999</v>
      </c>
      <c r="T71">
        <v>2</v>
      </c>
      <c r="U71">
        <v>348.97500000000002</v>
      </c>
      <c r="V71">
        <v>13.1128</v>
      </c>
      <c r="W71">
        <v>32.170099999999998</v>
      </c>
      <c r="X71">
        <v>98.868250000000003</v>
      </c>
      <c r="Y71">
        <v>0</v>
      </c>
      <c r="Z71">
        <v>0</v>
      </c>
      <c r="AA71">
        <v>28.09872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39.195646000000004</v>
      </c>
      <c r="AG71">
        <v>49.637625999999997</v>
      </c>
      <c r="AH71">
        <v>179.96245400000001</v>
      </c>
      <c r="AI71">
        <v>0</v>
      </c>
      <c r="AJ71">
        <v>0</v>
      </c>
      <c r="AK71">
        <v>67.990881999999999</v>
      </c>
      <c r="AL71">
        <v>79.596999999999994</v>
      </c>
      <c r="AM71">
        <v>0</v>
      </c>
      <c r="AN71">
        <v>1.212818</v>
      </c>
      <c r="AO71">
        <v>9.1140000000000008</v>
      </c>
      <c r="AP71">
        <v>9.9917999999999996</v>
      </c>
      <c r="AQ71">
        <v>64.701223999999996</v>
      </c>
      <c r="AR71">
        <v>32.015999999999998</v>
      </c>
      <c r="AS71">
        <v>37.890520000000002</v>
      </c>
      <c r="AT71">
        <v>14.999976999999999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4.6374009999999997</v>
      </c>
      <c r="BA71">
        <v>6.7455150000000001</v>
      </c>
      <c r="BB71">
        <v>3.05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2477.4440840000002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471.36660000000001</v>
      </c>
      <c r="L72">
        <v>120</v>
      </c>
      <c r="M72">
        <v>97.055942999999999</v>
      </c>
      <c r="N72">
        <v>124.38</v>
      </c>
      <c r="O72">
        <v>130.58009999999999</v>
      </c>
      <c r="P72">
        <v>142.53983500000001</v>
      </c>
      <c r="Q72">
        <v>10.063599999999999</v>
      </c>
      <c r="R72">
        <v>38.8247</v>
      </c>
      <c r="S72">
        <v>24.282299999999999</v>
      </c>
      <c r="T72">
        <v>2</v>
      </c>
      <c r="U72">
        <v>348.97500000000002</v>
      </c>
      <c r="V72">
        <v>13.1128</v>
      </c>
      <c r="W72">
        <v>32.170099999999998</v>
      </c>
      <c r="X72">
        <v>98.868250000000003</v>
      </c>
      <c r="Y72">
        <v>0</v>
      </c>
      <c r="Z72">
        <v>0</v>
      </c>
      <c r="AA72">
        <v>28.09872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39.195646000000004</v>
      </c>
      <c r="AG72">
        <v>49.637625999999997</v>
      </c>
      <c r="AH72">
        <v>179.96245400000001</v>
      </c>
      <c r="AI72">
        <v>0</v>
      </c>
      <c r="AJ72">
        <v>0</v>
      </c>
      <c r="AK72">
        <v>67.990881999999999</v>
      </c>
      <c r="AL72">
        <v>79.596999999999994</v>
      </c>
      <c r="AM72">
        <v>0</v>
      </c>
      <c r="AN72">
        <v>1.212818</v>
      </c>
      <c r="AO72">
        <v>9.1140000000000008</v>
      </c>
      <c r="AP72">
        <v>9.9917999999999996</v>
      </c>
      <c r="AQ72">
        <v>64.701223999999996</v>
      </c>
      <c r="AR72">
        <v>32.015999999999998</v>
      </c>
      <c r="AS72">
        <v>37.890520000000002</v>
      </c>
      <c r="AT72">
        <v>14.999976999999999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4.6374009999999997</v>
      </c>
      <c r="BA72">
        <v>6.7455150000000001</v>
      </c>
      <c r="BB72">
        <v>3.05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2477.4440840000002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471.36660000000001</v>
      </c>
      <c r="L73">
        <v>120</v>
      </c>
      <c r="M73">
        <v>97.055942999999999</v>
      </c>
      <c r="N73">
        <v>124.38</v>
      </c>
      <c r="O73">
        <v>130.58009999999999</v>
      </c>
      <c r="P73">
        <v>142.53983500000001</v>
      </c>
      <c r="Q73">
        <v>10.063599999999999</v>
      </c>
      <c r="R73">
        <v>38.8247</v>
      </c>
      <c r="S73">
        <v>24.282299999999999</v>
      </c>
      <c r="T73">
        <v>2</v>
      </c>
      <c r="U73">
        <v>348.97500000000002</v>
      </c>
      <c r="V73">
        <v>13.1128</v>
      </c>
      <c r="W73">
        <v>32.170099999999998</v>
      </c>
      <c r="X73">
        <v>98.868250000000003</v>
      </c>
      <c r="Y73">
        <v>0</v>
      </c>
      <c r="Z73">
        <v>6.5208000000000004</v>
      </c>
      <c r="AA73">
        <v>28.09872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39.195646000000004</v>
      </c>
      <c r="AG73">
        <v>49.637625999999997</v>
      </c>
      <c r="AH73">
        <v>179.96245400000001</v>
      </c>
      <c r="AI73">
        <v>4.2720919999999998</v>
      </c>
      <c r="AJ73">
        <v>0</v>
      </c>
      <c r="AK73">
        <v>67.990881999999999</v>
      </c>
      <c r="AL73">
        <v>79.596999999999994</v>
      </c>
      <c r="AM73">
        <v>0</v>
      </c>
      <c r="AN73">
        <v>1.212818</v>
      </c>
      <c r="AO73">
        <v>9.1140000000000008</v>
      </c>
      <c r="AP73">
        <v>9.9917999999999996</v>
      </c>
      <c r="AQ73">
        <v>64.701223999999996</v>
      </c>
      <c r="AR73">
        <v>32.015999999999998</v>
      </c>
      <c r="AS73">
        <v>37.890520000000002</v>
      </c>
      <c r="AT73">
        <v>14.999976999999999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6.9561029999999997</v>
      </c>
      <c r="BA73">
        <v>6.7455150000000001</v>
      </c>
      <c r="BB73">
        <v>3.05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2490.5556780000002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471.36660000000001</v>
      </c>
      <c r="L74">
        <v>120</v>
      </c>
      <c r="M74">
        <v>97.055942999999999</v>
      </c>
      <c r="N74">
        <v>124.38</v>
      </c>
      <c r="O74">
        <v>130.58009999999999</v>
      </c>
      <c r="P74">
        <v>142.53983500000001</v>
      </c>
      <c r="Q74">
        <v>10.063599999999999</v>
      </c>
      <c r="R74">
        <v>38.8247</v>
      </c>
      <c r="S74">
        <v>24.282299999999999</v>
      </c>
      <c r="T74">
        <v>2</v>
      </c>
      <c r="U74">
        <v>348.97500000000002</v>
      </c>
      <c r="V74">
        <v>13.1128</v>
      </c>
      <c r="W74">
        <v>32.170099999999998</v>
      </c>
      <c r="X74">
        <v>98.868250000000003</v>
      </c>
      <c r="Y74">
        <v>0</v>
      </c>
      <c r="Z74">
        <v>6.5208000000000004</v>
      </c>
      <c r="AA74">
        <v>28.09872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39.195646000000004</v>
      </c>
      <c r="AG74">
        <v>49.637625999999997</v>
      </c>
      <c r="AH74">
        <v>179.96245400000001</v>
      </c>
      <c r="AI74">
        <v>6.1029879999999999</v>
      </c>
      <c r="AJ74">
        <v>0</v>
      </c>
      <c r="AK74">
        <v>67.990881999999999</v>
      </c>
      <c r="AL74">
        <v>79.596999999999994</v>
      </c>
      <c r="AM74">
        <v>0</v>
      </c>
      <c r="AN74">
        <v>1.212818</v>
      </c>
      <c r="AO74">
        <v>9.1140000000000008</v>
      </c>
      <c r="AP74">
        <v>9.9917999999999996</v>
      </c>
      <c r="AQ74">
        <v>64.701223999999996</v>
      </c>
      <c r="AR74">
        <v>32.015999999999998</v>
      </c>
      <c r="AS74">
        <v>37.890520000000002</v>
      </c>
      <c r="AT74">
        <v>14.999976999999999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6.9561029999999997</v>
      </c>
      <c r="BA74">
        <v>6.7455150000000001</v>
      </c>
      <c r="BB74">
        <v>3.05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2492.3865740000001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471.36660000000001</v>
      </c>
      <c r="L75">
        <v>122.37</v>
      </c>
      <c r="M75">
        <v>97.055942999999999</v>
      </c>
      <c r="N75">
        <v>124.38</v>
      </c>
      <c r="O75">
        <v>130.58009999999999</v>
      </c>
      <c r="P75">
        <v>128.849568</v>
      </c>
      <c r="Q75">
        <v>10.063599999999999</v>
      </c>
      <c r="R75">
        <v>38.8247</v>
      </c>
      <c r="S75">
        <v>24.282299999999999</v>
      </c>
      <c r="T75">
        <v>2</v>
      </c>
      <c r="U75">
        <v>348.97500000000002</v>
      </c>
      <c r="V75">
        <v>14.3</v>
      </c>
      <c r="W75">
        <v>32.170099999999998</v>
      </c>
      <c r="X75">
        <v>98.868250000000003</v>
      </c>
      <c r="Y75">
        <v>0</v>
      </c>
      <c r="Z75">
        <v>6.5208000000000004</v>
      </c>
      <c r="AA75">
        <v>28.09872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39.195646000000004</v>
      </c>
      <c r="AG75">
        <v>49.637625999999997</v>
      </c>
      <c r="AH75">
        <v>179.96245400000001</v>
      </c>
      <c r="AI75">
        <v>9.1544819999999998</v>
      </c>
      <c r="AJ75">
        <v>0</v>
      </c>
      <c r="AK75">
        <v>67.990881999999999</v>
      </c>
      <c r="AL75">
        <v>79.596999999999994</v>
      </c>
      <c r="AM75">
        <v>0</v>
      </c>
      <c r="AN75">
        <v>1.212818</v>
      </c>
      <c r="AO75">
        <v>9.1140000000000008</v>
      </c>
      <c r="AP75">
        <v>9.9917999999999996</v>
      </c>
      <c r="AQ75">
        <v>64.701223999999996</v>
      </c>
      <c r="AR75">
        <v>32.015999999999998</v>
      </c>
      <c r="AS75">
        <v>37.890520000000002</v>
      </c>
      <c r="AT75">
        <v>14.999976999999999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3.05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2488.5605499999997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471.36660000000001</v>
      </c>
      <c r="L76">
        <v>122.57</v>
      </c>
      <c r="M76">
        <v>97.055942999999999</v>
      </c>
      <c r="N76">
        <v>124.38</v>
      </c>
      <c r="O76">
        <v>130.58009999999999</v>
      </c>
      <c r="P76">
        <v>128.849568</v>
      </c>
      <c r="Q76">
        <v>10.7453</v>
      </c>
      <c r="R76">
        <v>43.011699999999998</v>
      </c>
      <c r="S76">
        <v>26.9878</v>
      </c>
      <c r="T76">
        <v>2</v>
      </c>
      <c r="U76">
        <v>348.97500000000002</v>
      </c>
      <c r="V76">
        <v>14.3</v>
      </c>
      <c r="W76">
        <v>32.170099999999998</v>
      </c>
      <c r="X76">
        <v>98.868250000000003</v>
      </c>
      <c r="Y76">
        <v>0</v>
      </c>
      <c r="Z76">
        <v>6.5208000000000004</v>
      </c>
      <c r="AA76">
        <v>28.09872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39.195646000000004</v>
      </c>
      <c r="AG76">
        <v>49.637625999999997</v>
      </c>
      <c r="AH76">
        <v>179.96245400000001</v>
      </c>
      <c r="AI76">
        <v>78.386778000000007</v>
      </c>
      <c r="AJ76">
        <v>0</v>
      </c>
      <c r="AK76">
        <v>67.990881999999999</v>
      </c>
      <c r="AL76">
        <v>79.596999999999994</v>
      </c>
      <c r="AM76">
        <v>6.1844140000000003</v>
      </c>
      <c r="AN76">
        <v>1.212818</v>
      </c>
      <c r="AO76">
        <v>8.6435999999999993</v>
      </c>
      <c r="AP76">
        <v>9.9917999999999996</v>
      </c>
      <c r="AQ76">
        <v>64.701223999999996</v>
      </c>
      <c r="AR76">
        <v>32.015999999999998</v>
      </c>
      <c r="AS76">
        <v>37.890520000000002</v>
      </c>
      <c r="AT76">
        <v>14.999976999999999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3.05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2571.2810599999998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505.33787899999999</v>
      </c>
      <c r="L77">
        <v>149.41659999999999</v>
      </c>
      <c r="M77">
        <v>97.055942999999999</v>
      </c>
      <c r="N77">
        <v>124.38</v>
      </c>
      <c r="O77">
        <v>130.58009999999999</v>
      </c>
      <c r="P77">
        <v>128.849568</v>
      </c>
      <c r="Q77">
        <v>10.7453</v>
      </c>
      <c r="R77">
        <v>43.011699999999998</v>
      </c>
      <c r="S77">
        <v>26.9878</v>
      </c>
      <c r="T77">
        <v>2</v>
      </c>
      <c r="U77">
        <v>348.97500000000002</v>
      </c>
      <c r="V77">
        <v>14.3</v>
      </c>
      <c r="W77">
        <v>32.170099999999998</v>
      </c>
      <c r="X77">
        <v>98.868250000000003</v>
      </c>
      <c r="Y77">
        <v>0</v>
      </c>
      <c r="Z77">
        <v>6.5208000000000004</v>
      </c>
      <c r="AA77">
        <v>28.09872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39.195646000000004</v>
      </c>
      <c r="AG77">
        <v>49.637625999999997</v>
      </c>
      <c r="AH77">
        <v>179.96245400000001</v>
      </c>
      <c r="AI77">
        <v>78.386778000000007</v>
      </c>
      <c r="AJ77">
        <v>0</v>
      </c>
      <c r="AK77">
        <v>67.990881999999999</v>
      </c>
      <c r="AL77">
        <v>79.596999999999994</v>
      </c>
      <c r="AM77">
        <v>12.368827</v>
      </c>
      <c r="AN77">
        <v>1.212818</v>
      </c>
      <c r="AO77">
        <v>8.3201999999999998</v>
      </c>
      <c r="AP77">
        <v>9.9917999999999996</v>
      </c>
      <c r="AQ77">
        <v>64.701223999999996</v>
      </c>
      <c r="AR77">
        <v>32.015999999999998</v>
      </c>
      <c r="AS77">
        <v>37.890520000000002</v>
      </c>
      <c r="AT77">
        <v>14.999976999999999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3.05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2637.9599520000002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505.33787899999999</v>
      </c>
      <c r="L78">
        <v>130.23759999999999</v>
      </c>
      <c r="M78">
        <v>97.055942999999999</v>
      </c>
      <c r="N78">
        <v>124.38</v>
      </c>
      <c r="O78">
        <v>130.58009999999999</v>
      </c>
      <c r="P78">
        <v>128.849568</v>
      </c>
      <c r="Q78">
        <v>10.950100000000001</v>
      </c>
      <c r="R78">
        <v>43.671700000000001</v>
      </c>
      <c r="S78">
        <v>27.63898</v>
      </c>
      <c r="T78">
        <v>3.09</v>
      </c>
      <c r="U78">
        <v>348.97500000000002</v>
      </c>
      <c r="V78">
        <v>14.3</v>
      </c>
      <c r="W78">
        <v>32.170099999999998</v>
      </c>
      <c r="X78">
        <v>98.868250000000003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49.637625999999997</v>
      </c>
      <c r="AH78">
        <v>182.023943</v>
      </c>
      <c r="AI78">
        <v>78.386778000000007</v>
      </c>
      <c r="AJ78">
        <v>0</v>
      </c>
      <c r="AK78">
        <v>67.990881999999999</v>
      </c>
      <c r="AL78">
        <v>79.596999999999994</v>
      </c>
      <c r="AM78">
        <v>18.838674000000001</v>
      </c>
      <c r="AN78">
        <v>1.212818</v>
      </c>
      <c r="AO78">
        <v>7.9968000000000004</v>
      </c>
      <c r="AP78">
        <v>10.888500000000001</v>
      </c>
      <c r="AQ78">
        <v>64.701223999999996</v>
      </c>
      <c r="AR78">
        <v>32.015999999999998</v>
      </c>
      <c r="AS78">
        <v>39.469290999999998</v>
      </c>
      <c r="AT78">
        <v>14.999976999999999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2670.0956529999999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474.52910000000003</v>
      </c>
      <c r="L79">
        <v>130.23759999999999</v>
      </c>
      <c r="M79">
        <v>97.055942999999999</v>
      </c>
      <c r="N79">
        <v>124.38</v>
      </c>
      <c r="O79">
        <v>130.58009999999999</v>
      </c>
      <c r="P79">
        <v>128.849568</v>
      </c>
      <c r="Q79">
        <v>10.950100000000001</v>
      </c>
      <c r="R79">
        <v>43.671700000000001</v>
      </c>
      <c r="S79">
        <v>27.63898</v>
      </c>
      <c r="T79">
        <v>3.09</v>
      </c>
      <c r="U79">
        <v>348.97500000000002</v>
      </c>
      <c r="V79">
        <v>14.3</v>
      </c>
      <c r="W79">
        <v>32.170099999999998</v>
      </c>
      <c r="X79">
        <v>98.868250000000003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49.637625999999997</v>
      </c>
      <c r="AH79">
        <v>182.023943</v>
      </c>
      <c r="AI79">
        <v>78.386778000000007</v>
      </c>
      <c r="AJ79">
        <v>0</v>
      </c>
      <c r="AK79">
        <v>67.990881999999999</v>
      </c>
      <c r="AL79">
        <v>79.596999999999994</v>
      </c>
      <c r="AM79">
        <v>18.838674000000001</v>
      </c>
      <c r="AN79">
        <v>1.212818</v>
      </c>
      <c r="AO79">
        <v>7.9379999999999997</v>
      </c>
      <c r="AP79">
        <v>10.888500000000001</v>
      </c>
      <c r="AQ79">
        <v>64.701223999999996</v>
      </c>
      <c r="AR79">
        <v>32.015999999999998</v>
      </c>
      <c r="AS79">
        <v>39.469290999999998</v>
      </c>
      <c r="AT79">
        <v>14.999976999999999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2639.2280740000001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474.52910000000003</v>
      </c>
      <c r="L80">
        <v>193.64255800000001</v>
      </c>
      <c r="M80">
        <v>97.055942999999999</v>
      </c>
      <c r="N80">
        <v>124.38</v>
      </c>
      <c r="O80">
        <v>130.58009999999999</v>
      </c>
      <c r="P80">
        <v>128.849568</v>
      </c>
      <c r="Q80">
        <v>10.950100000000001</v>
      </c>
      <c r="R80">
        <v>43.671700000000001</v>
      </c>
      <c r="S80">
        <v>27.63898</v>
      </c>
      <c r="T80">
        <v>3.09</v>
      </c>
      <c r="U80">
        <v>348.97500000000002</v>
      </c>
      <c r="V80">
        <v>14.3</v>
      </c>
      <c r="W80">
        <v>32.170099999999998</v>
      </c>
      <c r="X80">
        <v>98.868250000000003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49.637625999999997</v>
      </c>
      <c r="AH80">
        <v>182.023943</v>
      </c>
      <c r="AI80">
        <v>78.386778000000007</v>
      </c>
      <c r="AJ80">
        <v>0</v>
      </c>
      <c r="AK80">
        <v>67.990881999999999</v>
      </c>
      <c r="AL80">
        <v>79.596999999999994</v>
      </c>
      <c r="AM80">
        <v>18.838674000000001</v>
      </c>
      <c r="AN80">
        <v>1.212818</v>
      </c>
      <c r="AO80">
        <v>7.9379999999999997</v>
      </c>
      <c r="AP80">
        <v>10.888500000000001</v>
      </c>
      <c r="AQ80">
        <v>64.701223999999996</v>
      </c>
      <c r="AR80">
        <v>32.015999999999998</v>
      </c>
      <c r="AS80">
        <v>39.469290999999998</v>
      </c>
      <c r="AT80">
        <v>14.999976999999999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2702.6330320000006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548.71594800000003</v>
      </c>
      <c r="L81">
        <v>378.43979999999999</v>
      </c>
      <c r="M81">
        <v>97.055942999999999</v>
      </c>
      <c r="N81">
        <v>124.38</v>
      </c>
      <c r="O81">
        <v>130.58009999999999</v>
      </c>
      <c r="P81">
        <v>128.849568</v>
      </c>
      <c r="Q81">
        <v>10.950100000000001</v>
      </c>
      <c r="R81">
        <v>43.671700000000001</v>
      </c>
      <c r="S81">
        <v>27.63898</v>
      </c>
      <c r="T81">
        <v>3.09</v>
      </c>
      <c r="U81">
        <v>348.97500000000002</v>
      </c>
      <c r="V81">
        <v>14.3</v>
      </c>
      <c r="W81">
        <v>32.170099999999998</v>
      </c>
      <c r="X81">
        <v>98.868250000000003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49.637625999999997</v>
      </c>
      <c r="AH81">
        <v>182.023943</v>
      </c>
      <c r="AI81">
        <v>59.504133000000003</v>
      </c>
      <c r="AJ81">
        <v>0</v>
      </c>
      <c r="AK81">
        <v>67.990881999999999</v>
      </c>
      <c r="AL81">
        <v>79.596999999999994</v>
      </c>
      <c r="AM81">
        <v>18.838674000000001</v>
      </c>
      <c r="AN81">
        <v>1.212818</v>
      </c>
      <c r="AO81">
        <v>7.9379999999999997</v>
      </c>
      <c r="AP81">
        <v>10.888500000000001</v>
      </c>
      <c r="AQ81">
        <v>64.701223999999996</v>
      </c>
      <c r="AR81">
        <v>32.015999999999998</v>
      </c>
      <c r="AS81">
        <v>39.469290999999998</v>
      </c>
      <c r="AT81">
        <v>14.999976999999999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2942.7344770000004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548.71594800000003</v>
      </c>
      <c r="L82">
        <v>389.94009999999997</v>
      </c>
      <c r="M82">
        <v>97.055942999999999</v>
      </c>
      <c r="N82">
        <v>124.38</v>
      </c>
      <c r="O82">
        <v>130.58009999999999</v>
      </c>
      <c r="P82">
        <v>128.849568</v>
      </c>
      <c r="Q82">
        <v>10.950100000000001</v>
      </c>
      <c r="R82">
        <v>43.671700000000001</v>
      </c>
      <c r="S82">
        <v>27.63898</v>
      </c>
      <c r="T82">
        <v>3.09</v>
      </c>
      <c r="U82">
        <v>348.97500000000002</v>
      </c>
      <c r="V82">
        <v>14.3</v>
      </c>
      <c r="W82">
        <v>32.170099999999998</v>
      </c>
      <c r="X82">
        <v>98.868250000000003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49.637625999999997</v>
      </c>
      <c r="AH82">
        <v>182.023943</v>
      </c>
      <c r="AI82">
        <v>9.1544819999999998</v>
      </c>
      <c r="AJ82">
        <v>0</v>
      </c>
      <c r="AK82">
        <v>67.990881999999999</v>
      </c>
      <c r="AL82">
        <v>79.596999999999994</v>
      </c>
      <c r="AM82">
        <v>18.838674000000001</v>
      </c>
      <c r="AN82">
        <v>1.212818</v>
      </c>
      <c r="AO82">
        <v>7.9379999999999997</v>
      </c>
      <c r="AP82">
        <v>10.888500000000001</v>
      </c>
      <c r="AQ82">
        <v>64.701223999999996</v>
      </c>
      <c r="AR82">
        <v>32.015999999999998</v>
      </c>
      <c r="AS82">
        <v>39.469290999999998</v>
      </c>
      <c r="AT82">
        <v>14.999976999999999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2903.8851260000006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548.71594800000003</v>
      </c>
      <c r="L83">
        <v>389.94009999999997</v>
      </c>
      <c r="M83">
        <v>97.055942999999999</v>
      </c>
      <c r="N83">
        <v>124.38</v>
      </c>
      <c r="O83">
        <v>130.58009999999999</v>
      </c>
      <c r="P83">
        <v>128.849568</v>
      </c>
      <c r="Q83">
        <v>10.950100000000001</v>
      </c>
      <c r="R83">
        <v>43.671700000000001</v>
      </c>
      <c r="S83">
        <v>27.63898</v>
      </c>
      <c r="T83">
        <v>3.09</v>
      </c>
      <c r="U83">
        <v>348.97500000000002</v>
      </c>
      <c r="V83">
        <v>14.3</v>
      </c>
      <c r="W83">
        <v>32.170099999999998</v>
      </c>
      <c r="X83">
        <v>98.868250000000003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49.637625999999997</v>
      </c>
      <c r="AH83">
        <v>182.023943</v>
      </c>
      <c r="AI83">
        <v>4.2720919999999998</v>
      </c>
      <c r="AJ83">
        <v>0</v>
      </c>
      <c r="AK83">
        <v>67.990881999999999</v>
      </c>
      <c r="AL83">
        <v>79.596999999999994</v>
      </c>
      <c r="AM83">
        <v>18.838674000000001</v>
      </c>
      <c r="AN83">
        <v>1.212818</v>
      </c>
      <c r="AO83">
        <v>8.5259999999999998</v>
      </c>
      <c r="AP83">
        <v>10.888500000000001</v>
      </c>
      <c r="AQ83">
        <v>64.701223999999996</v>
      </c>
      <c r="AR83">
        <v>36.432000000000002</v>
      </c>
      <c r="AS83">
        <v>39.469290999999998</v>
      </c>
      <c r="AT83">
        <v>14.999993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2904.0067520000002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548.71594800000003</v>
      </c>
      <c r="L84">
        <v>389.94009999999997</v>
      </c>
      <c r="M84">
        <v>97.055942999999999</v>
      </c>
      <c r="N84">
        <v>124.38</v>
      </c>
      <c r="O84">
        <v>130.58009999999999</v>
      </c>
      <c r="P84">
        <v>128.849568</v>
      </c>
      <c r="Q84">
        <v>10.950100000000001</v>
      </c>
      <c r="R84">
        <v>43.671700000000001</v>
      </c>
      <c r="S84">
        <v>27.63898</v>
      </c>
      <c r="T84">
        <v>3.09</v>
      </c>
      <c r="U84">
        <v>348.97500000000002</v>
      </c>
      <c r="V84">
        <v>14.3</v>
      </c>
      <c r="W84">
        <v>32.170099999999998</v>
      </c>
      <c r="X84">
        <v>98.868250000000003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49.637625999999997</v>
      </c>
      <c r="AH84">
        <v>182.023943</v>
      </c>
      <c r="AI84">
        <v>16.783217</v>
      </c>
      <c r="AJ84">
        <v>0</v>
      </c>
      <c r="AK84">
        <v>67.990881999999999</v>
      </c>
      <c r="AL84">
        <v>79.596999999999994</v>
      </c>
      <c r="AM84">
        <v>18.838674000000001</v>
      </c>
      <c r="AN84">
        <v>1.212818</v>
      </c>
      <c r="AO84">
        <v>8.5259999999999998</v>
      </c>
      <c r="AP84">
        <v>10.888500000000001</v>
      </c>
      <c r="AQ84">
        <v>64.701223999999996</v>
      </c>
      <c r="AR84">
        <v>36.432000000000002</v>
      </c>
      <c r="AS84">
        <v>39.469290999999998</v>
      </c>
      <c r="AT84">
        <v>14.999993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2916.5178770000002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548.71594800000003</v>
      </c>
      <c r="L85">
        <v>389.94009999999997</v>
      </c>
      <c r="M85">
        <v>97.055942999999999</v>
      </c>
      <c r="N85">
        <v>124.38</v>
      </c>
      <c r="O85">
        <v>130.58009999999999</v>
      </c>
      <c r="P85">
        <v>128.849568</v>
      </c>
      <c r="Q85">
        <v>10.950100000000001</v>
      </c>
      <c r="R85">
        <v>43.671700000000001</v>
      </c>
      <c r="S85">
        <v>27.63898</v>
      </c>
      <c r="T85">
        <v>3.09</v>
      </c>
      <c r="U85">
        <v>348.97500000000002</v>
      </c>
      <c r="V85">
        <v>14.3</v>
      </c>
      <c r="W85">
        <v>32.170099999999998</v>
      </c>
      <c r="X85">
        <v>98.868250000000003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49.637625999999997</v>
      </c>
      <c r="AH85">
        <v>182.023943</v>
      </c>
      <c r="AI85">
        <v>16.783217</v>
      </c>
      <c r="AJ85">
        <v>0</v>
      </c>
      <c r="AK85">
        <v>67.990881999999999</v>
      </c>
      <c r="AL85">
        <v>79.596999999999994</v>
      </c>
      <c r="AM85">
        <v>18.838674000000001</v>
      </c>
      <c r="AN85">
        <v>1.212818</v>
      </c>
      <c r="AO85">
        <v>8.5259999999999998</v>
      </c>
      <c r="AP85">
        <v>10.888500000000001</v>
      </c>
      <c r="AQ85">
        <v>64.701223999999996</v>
      </c>
      <c r="AR85">
        <v>40.847999999999999</v>
      </c>
      <c r="AS85">
        <v>39.469290999999998</v>
      </c>
      <c r="AT85">
        <v>14.999993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2920.9338770000004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548.71594800000003</v>
      </c>
      <c r="L86">
        <v>389.94009999999997</v>
      </c>
      <c r="M86">
        <v>97.055942999999999</v>
      </c>
      <c r="N86">
        <v>124.38</v>
      </c>
      <c r="O86">
        <v>130.58009999999999</v>
      </c>
      <c r="P86">
        <v>128.849568</v>
      </c>
      <c r="Q86">
        <v>10.950100000000001</v>
      </c>
      <c r="R86">
        <v>43.671700000000001</v>
      </c>
      <c r="S86">
        <v>27.63898</v>
      </c>
      <c r="T86">
        <v>3.09</v>
      </c>
      <c r="U86">
        <v>348.97500000000002</v>
      </c>
      <c r="V86">
        <v>14.3</v>
      </c>
      <c r="W86">
        <v>32.170099999999998</v>
      </c>
      <c r="X86">
        <v>98.868250000000003</v>
      </c>
      <c r="Y86">
        <v>0</v>
      </c>
      <c r="Z86">
        <v>1.1000000000000001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49.637625999999997</v>
      </c>
      <c r="AH86">
        <v>179.96245400000001</v>
      </c>
      <c r="AI86">
        <v>16.783217</v>
      </c>
      <c r="AJ86">
        <v>0</v>
      </c>
      <c r="AK86">
        <v>67.990881999999999</v>
      </c>
      <c r="AL86">
        <v>79.596999999999994</v>
      </c>
      <c r="AM86">
        <v>12.533744</v>
      </c>
      <c r="AN86">
        <v>1.212818</v>
      </c>
      <c r="AO86">
        <v>8.673</v>
      </c>
      <c r="AP86">
        <v>9.9917999999999996</v>
      </c>
      <c r="AQ86">
        <v>64.701223999999996</v>
      </c>
      <c r="AR86">
        <v>40.847999999999999</v>
      </c>
      <c r="AS86">
        <v>37.890520000000002</v>
      </c>
      <c r="AT86">
        <v>14.999993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2883.3222329999999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548.71594800000003</v>
      </c>
      <c r="L87">
        <v>389.94009999999997</v>
      </c>
      <c r="M87">
        <v>97.055942999999999</v>
      </c>
      <c r="N87">
        <v>124.38</v>
      </c>
      <c r="O87">
        <v>130.58009999999999</v>
      </c>
      <c r="P87">
        <v>135.292046</v>
      </c>
      <c r="Q87">
        <v>10.950100000000001</v>
      </c>
      <c r="R87">
        <v>43.671700000000001</v>
      </c>
      <c r="S87">
        <v>27.63898</v>
      </c>
      <c r="T87">
        <v>3.09</v>
      </c>
      <c r="U87">
        <v>348.97500000000002</v>
      </c>
      <c r="V87">
        <v>14.3</v>
      </c>
      <c r="W87">
        <v>32.170099999999998</v>
      </c>
      <c r="X87">
        <v>98.868250000000003</v>
      </c>
      <c r="Y87">
        <v>0</v>
      </c>
      <c r="Z87">
        <v>1.1000000000000001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49.637625999999997</v>
      </c>
      <c r="AH87">
        <v>179.96245400000001</v>
      </c>
      <c r="AI87">
        <v>16.783217</v>
      </c>
      <c r="AJ87">
        <v>0</v>
      </c>
      <c r="AK87">
        <v>67.990881999999999</v>
      </c>
      <c r="AL87">
        <v>79.596999999999994</v>
      </c>
      <c r="AM87">
        <v>12.533744</v>
      </c>
      <c r="AN87">
        <v>1.212818</v>
      </c>
      <c r="AO87">
        <v>8.673</v>
      </c>
      <c r="AP87">
        <v>9.9917999999999996</v>
      </c>
      <c r="AQ87">
        <v>64.701223999999996</v>
      </c>
      <c r="AR87">
        <v>40.847999999999999</v>
      </c>
      <c r="AS87">
        <v>37.890520000000002</v>
      </c>
      <c r="AT87">
        <v>14.999993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2889.7647109999998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548.71594800000003</v>
      </c>
      <c r="L88">
        <v>389.94009999999997</v>
      </c>
      <c r="M88">
        <v>97.055942999999999</v>
      </c>
      <c r="N88">
        <v>124.38</v>
      </c>
      <c r="O88">
        <v>130.58009999999999</v>
      </c>
      <c r="P88">
        <v>141.73452499999999</v>
      </c>
      <c r="Q88">
        <v>10.950100000000001</v>
      </c>
      <c r="R88">
        <v>43.671700000000001</v>
      </c>
      <c r="S88">
        <v>27.63898</v>
      </c>
      <c r="T88">
        <v>3.09</v>
      </c>
      <c r="U88">
        <v>348.97500000000002</v>
      </c>
      <c r="V88">
        <v>14.3</v>
      </c>
      <c r="W88">
        <v>32.170099999999998</v>
      </c>
      <c r="X88">
        <v>98.868250000000003</v>
      </c>
      <c r="Y88">
        <v>0</v>
      </c>
      <c r="Z88">
        <v>1.1000000000000001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49.637625999999997</v>
      </c>
      <c r="AH88">
        <v>179.96245400000001</v>
      </c>
      <c r="AI88">
        <v>16.783217</v>
      </c>
      <c r="AJ88">
        <v>0</v>
      </c>
      <c r="AK88">
        <v>67.990881999999999</v>
      </c>
      <c r="AL88">
        <v>79.596999999999994</v>
      </c>
      <c r="AM88">
        <v>12.533744</v>
      </c>
      <c r="AN88">
        <v>1.212818</v>
      </c>
      <c r="AO88">
        <v>8.82</v>
      </c>
      <c r="AP88">
        <v>9.9917999999999996</v>
      </c>
      <c r="AQ88">
        <v>64.701223999999996</v>
      </c>
      <c r="AR88">
        <v>40.847999999999999</v>
      </c>
      <c r="AS88">
        <v>37.890520000000002</v>
      </c>
      <c r="AT88">
        <v>14.999993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2896.3541900000005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548.71594800000003</v>
      </c>
      <c r="L89">
        <v>389.94009999999997</v>
      </c>
      <c r="M89">
        <v>97.055942999999999</v>
      </c>
      <c r="N89">
        <v>124.38</v>
      </c>
      <c r="O89">
        <v>130.58009999999999</v>
      </c>
      <c r="P89">
        <v>141.73452499999999</v>
      </c>
      <c r="Q89">
        <v>10.950100000000001</v>
      </c>
      <c r="R89">
        <v>43.671700000000001</v>
      </c>
      <c r="S89">
        <v>27.63898</v>
      </c>
      <c r="T89">
        <v>3.09</v>
      </c>
      <c r="U89">
        <v>348.97500000000002</v>
      </c>
      <c r="V89">
        <v>14.3</v>
      </c>
      <c r="W89">
        <v>32.170099999999998</v>
      </c>
      <c r="X89">
        <v>98.868250000000003</v>
      </c>
      <c r="Y89">
        <v>0</v>
      </c>
      <c r="Z89">
        <v>2.2000000000000002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49.637625999999997</v>
      </c>
      <c r="AH89">
        <v>179.96245400000001</v>
      </c>
      <c r="AI89">
        <v>4.2720919999999998</v>
      </c>
      <c r="AJ89">
        <v>0</v>
      </c>
      <c r="AK89">
        <v>67.990881999999999</v>
      </c>
      <c r="AL89">
        <v>79.596999999999994</v>
      </c>
      <c r="AM89">
        <v>12.533744</v>
      </c>
      <c r="AN89">
        <v>1.212818</v>
      </c>
      <c r="AO89">
        <v>9.1140000000000008</v>
      </c>
      <c r="AP89">
        <v>9.9917999999999996</v>
      </c>
      <c r="AQ89">
        <v>64.701223999999996</v>
      </c>
      <c r="AR89">
        <v>40.847999999999999</v>
      </c>
      <c r="AS89">
        <v>37.890520000000002</v>
      </c>
      <c r="AT89">
        <v>14.999993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2885.2370650000007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548.71594800000003</v>
      </c>
      <c r="L90">
        <v>389.94009999999997</v>
      </c>
      <c r="M90">
        <v>97.055942999999999</v>
      </c>
      <c r="N90">
        <v>124.38</v>
      </c>
      <c r="O90">
        <v>130.58009999999999</v>
      </c>
      <c r="P90">
        <v>141.73452499999999</v>
      </c>
      <c r="Q90">
        <v>10.950100000000001</v>
      </c>
      <c r="R90">
        <v>43.671700000000001</v>
      </c>
      <c r="S90">
        <v>27.63898</v>
      </c>
      <c r="T90">
        <v>3.09</v>
      </c>
      <c r="U90">
        <v>348.97500000000002</v>
      </c>
      <c r="V90">
        <v>14.3</v>
      </c>
      <c r="W90">
        <v>32.170099999999998</v>
      </c>
      <c r="X90">
        <v>98.868250000000003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49.637625999999997</v>
      </c>
      <c r="AH90">
        <v>182.023943</v>
      </c>
      <c r="AI90">
        <v>4.2720919999999998</v>
      </c>
      <c r="AJ90">
        <v>0</v>
      </c>
      <c r="AK90">
        <v>67.990881999999999</v>
      </c>
      <c r="AL90">
        <v>79.596999999999994</v>
      </c>
      <c r="AM90">
        <v>18.838674000000001</v>
      </c>
      <c r="AN90">
        <v>1.212818</v>
      </c>
      <c r="AO90">
        <v>9.2609999999999992</v>
      </c>
      <c r="AP90">
        <v>10.888500000000001</v>
      </c>
      <c r="AQ90">
        <v>64.701223999999996</v>
      </c>
      <c r="AR90">
        <v>40.847999999999999</v>
      </c>
      <c r="AS90">
        <v>39.469290999999998</v>
      </c>
      <c r="AT90">
        <v>14.999993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2922.0427090000007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548.71594800000003</v>
      </c>
      <c r="L91">
        <v>389.94009999999997</v>
      </c>
      <c r="M91">
        <v>97.055942999999999</v>
      </c>
      <c r="N91">
        <v>124.38</v>
      </c>
      <c r="O91">
        <v>130.58009999999999</v>
      </c>
      <c r="P91">
        <v>141.73452499999999</v>
      </c>
      <c r="Q91">
        <v>10.950100000000001</v>
      </c>
      <c r="R91">
        <v>43.671700000000001</v>
      </c>
      <c r="S91">
        <v>27.63898</v>
      </c>
      <c r="T91">
        <v>3.09</v>
      </c>
      <c r="U91">
        <v>348.97500000000002</v>
      </c>
      <c r="V91">
        <v>14.3</v>
      </c>
      <c r="W91">
        <v>32.170099999999998</v>
      </c>
      <c r="X91">
        <v>98.868250000000003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49.637625999999997</v>
      </c>
      <c r="AH91">
        <v>182.023943</v>
      </c>
      <c r="AI91">
        <v>4.2720919999999998</v>
      </c>
      <c r="AJ91">
        <v>0</v>
      </c>
      <c r="AK91">
        <v>67.990881999999999</v>
      </c>
      <c r="AL91">
        <v>79.596999999999994</v>
      </c>
      <c r="AM91">
        <v>18.838674000000001</v>
      </c>
      <c r="AN91">
        <v>1.212818</v>
      </c>
      <c r="AO91">
        <v>9.2609999999999992</v>
      </c>
      <c r="AP91">
        <v>10.888500000000001</v>
      </c>
      <c r="AQ91">
        <v>64.701223999999996</v>
      </c>
      <c r="AR91">
        <v>40.847999999999999</v>
      </c>
      <c r="AS91">
        <v>39.469290999999998</v>
      </c>
      <c r="AT91">
        <v>14.999993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2922.0427090000007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548.71594800000003</v>
      </c>
      <c r="L92">
        <v>389.94009999999997</v>
      </c>
      <c r="M92">
        <v>97.055942999999999</v>
      </c>
      <c r="N92">
        <v>124.38</v>
      </c>
      <c r="O92">
        <v>130.58009999999999</v>
      </c>
      <c r="P92">
        <v>141.73452499999999</v>
      </c>
      <c r="Q92">
        <v>10.950100000000001</v>
      </c>
      <c r="R92">
        <v>43.671700000000001</v>
      </c>
      <c r="S92">
        <v>27.63898</v>
      </c>
      <c r="T92">
        <v>3.09</v>
      </c>
      <c r="U92">
        <v>348.97500000000002</v>
      </c>
      <c r="V92">
        <v>14.3</v>
      </c>
      <c r="W92">
        <v>32.170099999999998</v>
      </c>
      <c r="X92">
        <v>98.868250000000003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49.637625999999997</v>
      </c>
      <c r="AH92">
        <v>182.023943</v>
      </c>
      <c r="AI92">
        <v>4.2720919999999998</v>
      </c>
      <c r="AJ92">
        <v>0</v>
      </c>
      <c r="AK92">
        <v>67.990881999999999</v>
      </c>
      <c r="AL92">
        <v>79.596999999999994</v>
      </c>
      <c r="AM92">
        <v>18.838674000000001</v>
      </c>
      <c r="AN92">
        <v>1.212818</v>
      </c>
      <c r="AO92">
        <v>9.4079999999999995</v>
      </c>
      <c r="AP92">
        <v>10.888500000000001</v>
      </c>
      <c r="AQ92">
        <v>64.701223999999996</v>
      </c>
      <c r="AR92">
        <v>40.847999999999999</v>
      </c>
      <c r="AS92">
        <v>39.469290999999998</v>
      </c>
      <c r="AT92">
        <v>14.999993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2922.1897090000007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548.71594800000003</v>
      </c>
      <c r="L93">
        <v>389.94009999999997</v>
      </c>
      <c r="M93">
        <v>97.055942999999999</v>
      </c>
      <c r="N93">
        <v>124.38</v>
      </c>
      <c r="O93">
        <v>130.58009999999999</v>
      </c>
      <c r="P93">
        <v>141.73452499999999</v>
      </c>
      <c r="Q93">
        <v>10.950100000000001</v>
      </c>
      <c r="R93">
        <v>43.671700000000001</v>
      </c>
      <c r="S93">
        <v>27.63898</v>
      </c>
      <c r="T93">
        <v>3.09</v>
      </c>
      <c r="U93">
        <v>348.97500000000002</v>
      </c>
      <c r="V93">
        <v>14.3</v>
      </c>
      <c r="W93">
        <v>32.170099999999998</v>
      </c>
      <c r="X93">
        <v>98.868250000000003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49.637625999999997</v>
      </c>
      <c r="AH93">
        <v>182.023943</v>
      </c>
      <c r="AI93">
        <v>0</v>
      </c>
      <c r="AJ93">
        <v>0</v>
      </c>
      <c r="AK93">
        <v>67.990881999999999</v>
      </c>
      <c r="AL93">
        <v>79.596999999999994</v>
      </c>
      <c r="AM93">
        <v>12.533744</v>
      </c>
      <c r="AN93">
        <v>1.212818</v>
      </c>
      <c r="AO93">
        <v>10.29</v>
      </c>
      <c r="AP93">
        <v>10.888500000000001</v>
      </c>
      <c r="AQ93">
        <v>64.701223999999996</v>
      </c>
      <c r="AR93">
        <v>40.847999999999999</v>
      </c>
      <c r="AS93">
        <v>39.469290999999998</v>
      </c>
      <c r="AT93">
        <v>14.999993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2912.4946870000003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548.71594800000003</v>
      </c>
      <c r="L94">
        <v>389.94009999999997</v>
      </c>
      <c r="M94">
        <v>97.055942999999999</v>
      </c>
      <c r="N94">
        <v>124.38</v>
      </c>
      <c r="O94">
        <v>130.58009999999999</v>
      </c>
      <c r="P94">
        <v>141.73452499999999</v>
      </c>
      <c r="Q94">
        <v>10.950100000000001</v>
      </c>
      <c r="R94">
        <v>43.671700000000001</v>
      </c>
      <c r="S94">
        <v>27.63898</v>
      </c>
      <c r="T94">
        <v>3.09</v>
      </c>
      <c r="U94">
        <v>348.97500000000002</v>
      </c>
      <c r="V94">
        <v>14.3</v>
      </c>
      <c r="W94">
        <v>32.170099999999998</v>
      </c>
      <c r="X94">
        <v>98.868250000000003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49.637625999999997</v>
      </c>
      <c r="AH94">
        <v>179.96245400000001</v>
      </c>
      <c r="AI94">
        <v>0</v>
      </c>
      <c r="AJ94">
        <v>0</v>
      </c>
      <c r="AK94">
        <v>67.990881999999999</v>
      </c>
      <c r="AL94">
        <v>79.596999999999994</v>
      </c>
      <c r="AM94">
        <v>6.1844140000000003</v>
      </c>
      <c r="AN94">
        <v>1.212818</v>
      </c>
      <c r="AO94">
        <v>10.29</v>
      </c>
      <c r="AP94">
        <v>9.9917999999999996</v>
      </c>
      <c r="AQ94">
        <v>64.701223999999996</v>
      </c>
      <c r="AR94">
        <v>40.847999999999999</v>
      </c>
      <c r="AS94">
        <v>37.890520000000002</v>
      </c>
      <c r="AT94">
        <v>14.999993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2880.1124430000004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548.71594800000003</v>
      </c>
      <c r="L95">
        <v>389.94009999999997</v>
      </c>
      <c r="M95">
        <v>97.055942999999999</v>
      </c>
      <c r="N95">
        <v>124.38</v>
      </c>
      <c r="O95">
        <v>130.58009999999999</v>
      </c>
      <c r="P95">
        <v>141.73452499999999</v>
      </c>
      <c r="Q95">
        <v>10.950100000000001</v>
      </c>
      <c r="R95">
        <v>43.671700000000001</v>
      </c>
      <c r="S95">
        <v>27.63898</v>
      </c>
      <c r="T95">
        <v>3.09</v>
      </c>
      <c r="U95">
        <v>348.97500000000002</v>
      </c>
      <c r="V95">
        <v>14.3</v>
      </c>
      <c r="W95">
        <v>32.170099999999998</v>
      </c>
      <c r="X95">
        <v>98.868250000000003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49.637625999999997</v>
      </c>
      <c r="AH95">
        <v>179.96245400000001</v>
      </c>
      <c r="AI95">
        <v>0</v>
      </c>
      <c r="AJ95">
        <v>0</v>
      </c>
      <c r="AK95">
        <v>67.990881999999999</v>
      </c>
      <c r="AL95">
        <v>79.596999999999994</v>
      </c>
      <c r="AM95">
        <v>5.6294019999999998</v>
      </c>
      <c r="AN95">
        <v>1.212818</v>
      </c>
      <c r="AO95">
        <v>10.29</v>
      </c>
      <c r="AP95">
        <v>9.9917999999999996</v>
      </c>
      <c r="AQ95">
        <v>64.701223999999996</v>
      </c>
      <c r="AR95">
        <v>40.847999999999999</v>
      </c>
      <c r="AS95">
        <v>37.890520000000002</v>
      </c>
      <c r="AT95">
        <v>14.999993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2879.5574310000006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548.71594800000003</v>
      </c>
      <c r="L96">
        <v>389.94009999999997</v>
      </c>
      <c r="M96">
        <v>97.055942999999999</v>
      </c>
      <c r="N96">
        <v>124.38</v>
      </c>
      <c r="O96">
        <v>130.58009999999999</v>
      </c>
      <c r="P96">
        <v>141.73452499999999</v>
      </c>
      <c r="Q96">
        <v>10.950100000000001</v>
      </c>
      <c r="R96">
        <v>43.671700000000001</v>
      </c>
      <c r="S96">
        <v>27.63898</v>
      </c>
      <c r="T96">
        <v>3.09</v>
      </c>
      <c r="U96">
        <v>348.97500000000002</v>
      </c>
      <c r="V96">
        <v>14.3</v>
      </c>
      <c r="W96">
        <v>32.170099999999998</v>
      </c>
      <c r="X96">
        <v>98.868250000000003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49.637625999999997</v>
      </c>
      <c r="AH96">
        <v>179.96245400000001</v>
      </c>
      <c r="AI96">
        <v>0</v>
      </c>
      <c r="AJ96">
        <v>0</v>
      </c>
      <c r="AK96">
        <v>67.990881999999999</v>
      </c>
      <c r="AL96">
        <v>79.596999999999994</v>
      </c>
      <c r="AM96">
        <v>5.6294019999999998</v>
      </c>
      <c r="AN96">
        <v>1.212818</v>
      </c>
      <c r="AO96">
        <v>10.29</v>
      </c>
      <c r="AP96">
        <v>9.9917999999999996</v>
      </c>
      <c r="AQ96">
        <v>64.701223999999996</v>
      </c>
      <c r="AR96">
        <v>40.847999999999999</v>
      </c>
      <c r="AS96">
        <v>37.890520000000002</v>
      </c>
      <c r="AT96">
        <v>14.999993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2879.5574310000006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548.71594800000003</v>
      </c>
      <c r="L97">
        <v>389.94009999999997</v>
      </c>
      <c r="M97">
        <v>97.055942999999999</v>
      </c>
      <c r="N97">
        <v>124.38</v>
      </c>
      <c r="O97">
        <v>130.58009999999999</v>
      </c>
      <c r="P97">
        <v>141.73452499999999</v>
      </c>
      <c r="Q97">
        <v>10.950100000000001</v>
      </c>
      <c r="R97">
        <v>43.671700000000001</v>
      </c>
      <c r="S97">
        <v>27.63898</v>
      </c>
      <c r="T97">
        <v>3.09</v>
      </c>
      <c r="U97">
        <v>348.97500000000002</v>
      </c>
      <c r="V97">
        <v>14.3</v>
      </c>
      <c r="W97">
        <v>32.170099999999998</v>
      </c>
      <c r="X97">
        <v>98.868250000000003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49.637625999999997</v>
      </c>
      <c r="AH97">
        <v>179.96245400000001</v>
      </c>
      <c r="AI97">
        <v>0</v>
      </c>
      <c r="AJ97">
        <v>0</v>
      </c>
      <c r="AK97">
        <v>67.990881999999999</v>
      </c>
      <c r="AL97">
        <v>80.177999999999997</v>
      </c>
      <c r="AM97">
        <v>5.6294019999999998</v>
      </c>
      <c r="AN97">
        <v>1.212818</v>
      </c>
      <c r="AO97">
        <v>10.29</v>
      </c>
      <c r="AP97">
        <v>9.9917999999999996</v>
      </c>
      <c r="AQ97">
        <v>64.701223999999996</v>
      </c>
      <c r="AR97">
        <v>40.847999999999999</v>
      </c>
      <c r="AS97">
        <v>37.890520000000002</v>
      </c>
      <c r="AT97">
        <v>14.999993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2880.1384310000003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548.71594800000003</v>
      </c>
      <c r="L98">
        <v>389.94009999999997</v>
      </c>
      <c r="M98">
        <v>97.055942999999999</v>
      </c>
      <c r="N98">
        <v>124.38</v>
      </c>
      <c r="O98">
        <v>130.58009999999999</v>
      </c>
      <c r="P98">
        <v>141.73452499999999</v>
      </c>
      <c r="Q98">
        <v>10.950100000000001</v>
      </c>
      <c r="R98">
        <v>43.671700000000001</v>
      </c>
      <c r="S98">
        <v>27.63898</v>
      </c>
      <c r="T98">
        <v>3.09</v>
      </c>
      <c r="U98">
        <v>348.97500000000002</v>
      </c>
      <c r="V98">
        <v>14.3</v>
      </c>
      <c r="W98">
        <v>32.170099999999998</v>
      </c>
      <c r="X98">
        <v>98.868250000000003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49.637625999999997</v>
      </c>
      <c r="AH98">
        <v>179.96245400000001</v>
      </c>
      <c r="AI98">
        <v>0</v>
      </c>
      <c r="AJ98">
        <v>0</v>
      </c>
      <c r="AK98">
        <v>67.990881999999999</v>
      </c>
      <c r="AL98">
        <v>80.177999999999997</v>
      </c>
      <c r="AM98">
        <v>5.6294019999999998</v>
      </c>
      <c r="AN98">
        <v>1.212818</v>
      </c>
      <c r="AO98">
        <v>10.29</v>
      </c>
      <c r="AP98">
        <v>9.9917999999999996</v>
      </c>
      <c r="AQ98">
        <v>64.701223999999996</v>
      </c>
      <c r="AR98">
        <v>40.847999999999999</v>
      </c>
      <c r="AS98">
        <v>37.890520000000002</v>
      </c>
      <c r="AT98">
        <v>14.999993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2880.1384310000003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9.485144530499996</v>
      </c>
      <c r="L99">
        <f t="shared" si="2"/>
        <v>5.1582297525000005</v>
      </c>
      <c r="M99">
        <f t="shared" si="2"/>
        <v>2.1188862865000022</v>
      </c>
      <c r="N99">
        <f t="shared" si="2"/>
        <v>2.9085222489999953</v>
      </c>
      <c r="O99">
        <f t="shared" si="2"/>
        <v>3.0294708999999962</v>
      </c>
      <c r="P99">
        <f t="shared" si="2"/>
        <v>3.3688959532499951</v>
      </c>
      <c r="Q99">
        <f t="shared" si="2"/>
        <v>0.23566707499999998</v>
      </c>
      <c r="R99">
        <f t="shared" si="2"/>
        <v>0.90097483049999982</v>
      </c>
      <c r="S99">
        <f t="shared" si="2"/>
        <v>0.56189472000000051</v>
      </c>
      <c r="T99">
        <f t="shared" si="2"/>
        <v>6.0918375000000059E-2</v>
      </c>
      <c r="U99">
        <f t="shared" si="2"/>
        <v>8.3753586749999851</v>
      </c>
      <c r="V99">
        <f t="shared" si="2"/>
        <v>0.31793345974999992</v>
      </c>
      <c r="W99">
        <f t="shared" si="2"/>
        <v>0.73473624999999865</v>
      </c>
      <c r="X99">
        <f t="shared" si="2"/>
        <v>2.3294897060000013</v>
      </c>
      <c r="Y99">
        <f t="shared" si="2"/>
        <v>0</v>
      </c>
      <c r="Z99">
        <f t="shared" si="2"/>
        <v>0.19403560000000003</v>
      </c>
      <c r="AA99">
        <f t="shared" si="2"/>
        <v>0.46714121999999947</v>
      </c>
      <c r="AB99">
        <f t="shared" si="2"/>
        <v>1.1646667755000004</v>
      </c>
      <c r="AC99">
        <f t="shared" si="2"/>
        <v>0.83595007199999871</v>
      </c>
      <c r="AD99">
        <f t="shared" si="2"/>
        <v>0.74011432975000069</v>
      </c>
      <c r="AE99">
        <f t="shared" si="2"/>
        <v>1.4202096720000026</v>
      </c>
      <c r="AF99">
        <f t="shared" si="2"/>
        <v>0.91351793099999978</v>
      </c>
      <c r="AG99">
        <f t="shared" si="2"/>
        <v>1.1913030240000007</v>
      </c>
      <c r="AH99">
        <f t="shared" si="2"/>
        <v>4.3252833630000067</v>
      </c>
      <c r="AI99">
        <f t="shared" si="2"/>
        <v>0.33628837274999995</v>
      </c>
      <c r="AJ99">
        <f t="shared" si="2"/>
        <v>0</v>
      </c>
      <c r="AK99">
        <f t="shared" si="2"/>
        <v>1.6317811680000012</v>
      </c>
      <c r="AL99">
        <f t="shared" si="2"/>
        <v>1.9228194999999986</v>
      </c>
      <c r="AM99">
        <f t="shared" si="2"/>
        <v>7.9287349250000042E-2</v>
      </c>
      <c r="AN99">
        <f t="shared" si="2"/>
        <v>2.9107631999999974E-2</v>
      </c>
      <c r="AO99">
        <f t="shared" si="2"/>
        <v>0.22799700000000003</v>
      </c>
      <c r="AP99">
        <f t="shared" si="2"/>
        <v>0.23640855000000024</v>
      </c>
      <c r="AQ99">
        <f t="shared" si="2"/>
        <v>1.552829376000002</v>
      </c>
      <c r="AR99">
        <f t="shared" si="2"/>
        <v>0.85504800000000059</v>
      </c>
      <c r="AS99">
        <f t="shared" si="2"/>
        <v>0.9141087929999987</v>
      </c>
      <c r="AT99">
        <f t="shared" si="2"/>
        <v>0.3580197137499993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0.16394853824999991</v>
      </c>
      <c r="BA99">
        <f t="shared" si="3"/>
        <v>0.16242368700000018</v>
      </c>
      <c r="BB99">
        <f t="shared" si="3"/>
        <v>0.11727106249999995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59.626314060749984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526.42587700000001</v>
      </c>
      <c r="L3">
        <v>374.50201099999998</v>
      </c>
      <c r="M3">
        <v>93.212528000000006</v>
      </c>
      <c r="N3">
        <v>111.46229099999999</v>
      </c>
      <c r="O3">
        <v>125.409128</v>
      </c>
      <c r="P3">
        <v>143.080488</v>
      </c>
      <c r="Q3">
        <v>10.516476000000001</v>
      </c>
      <c r="R3">
        <v>41.942301</v>
      </c>
      <c r="S3">
        <v>26.544476</v>
      </c>
      <c r="T3">
        <v>2.9676360000000002</v>
      </c>
      <c r="U3">
        <v>334.99683599999997</v>
      </c>
      <c r="V3">
        <v>13.73372</v>
      </c>
      <c r="W3">
        <v>30.896163999999999</v>
      </c>
      <c r="X3">
        <v>94.953067000000004</v>
      </c>
      <c r="Y3">
        <v>0</v>
      </c>
      <c r="Z3">
        <v>6.2625760000000001</v>
      </c>
      <c r="AA3">
        <v>0</v>
      </c>
      <c r="AB3">
        <v>31.052824000000001</v>
      </c>
      <c r="AC3">
        <v>33.451934999999999</v>
      </c>
      <c r="AD3">
        <v>0</v>
      </c>
      <c r="AE3">
        <v>56.832056999999999</v>
      </c>
      <c r="AF3">
        <v>28.232623</v>
      </c>
      <c r="AG3">
        <v>47.671976000000001</v>
      </c>
      <c r="AH3">
        <v>172.83594099999999</v>
      </c>
      <c r="AI3">
        <v>0</v>
      </c>
      <c r="AJ3">
        <v>0</v>
      </c>
      <c r="AK3">
        <v>65.298443000000006</v>
      </c>
      <c r="AL3">
        <v>80.350905999999995</v>
      </c>
      <c r="AM3">
        <v>0</v>
      </c>
      <c r="AN3">
        <v>1.16479</v>
      </c>
      <c r="AO3">
        <v>9.6001580000000004</v>
      </c>
      <c r="AP3">
        <v>3.56779</v>
      </c>
      <c r="AQ3">
        <v>62.139055999999997</v>
      </c>
      <c r="AR3">
        <v>34.989293000000004</v>
      </c>
      <c r="AS3">
        <v>36.390054999999997</v>
      </c>
      <c r="AT3">
        <v>14.405993</v>
      </c>
      <c r="AU3">
        <v>0</v>
      </c>
      <c r="AV3">
        <v>0</v>
      </c>
      <c r="AW3">
        <v>0</v>
      </c>
      <c r="AX3">
        <v>0</v>
      </c>
      <c r="AY3">
        <v>8.0103609999999996</v>
      </c>
      <c r="AZ3">
        <v>9.8072710000000001</v>
      </c>
      <c r="BA3">
        <v>6.4783929999999996</v>
      </c>
      <c r="BB3">
        <v>5.1459200000000003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2644.3313600000001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526.42587700000001</v>
      </c>
      <c r="L4">
        <v>374.50201099999998</v>
      </c>
      <c r="M4">
        <v>93.212528000000006</v>
      </c>
      <c r="N4">
        <v>119.45455200000001</v>
      </c>
      <c r="O4">
        <v>125.409128</v>
      </c>
      <c r="P4">
        <v>143.080488</v>
      </c>
      <c r="Q4">
        <v>10.516476000000001</v>
      </c>
      <c r="R4">
        <v>41.942301</v>
      </c>
      <c r="S4">
        <v>26.544476</v>
      </c>
      <c r="T4">
        <v>2.9676360000000002</v>
      </c>
      <c r="U4">
        <v>335.15559000000002</v>
      </c>
      <c r="V4">
        <v>13.73372</v>
      </c>
      <c r="W4">
        <v>30.896163999999999</v>
      </c>
      <c r="X4">
        <v>94.953067000000004</v>
      </c>
      <c r="Y4">
        <v>0</v>
      </c>
      <c r="Z4">
        <v>6.2625760000000001</v>
      </c>
      <c r="AA4">
        <v>0</v>
      </c>
      <c r="AB4">
        <v>46.579236000000002</v>
      </c>
      <c r="AC4">
        <v>33.451934999999999</v>
      </c>
      <c r="AD4">
        <v>0</v>
      </c>
      <c r="AE4">
        <v>56.832056999999999</v>
      </c>
      <c r="AF4">
        <v>28.232623</v>
      </c>
      <c r="AG4">
        <v>47.671976000000001</v>
      </c>
      <c r="AH4">
        <v>172.83594099999999</v>
      </c>
      <c r="AI4">
        <v>0</v>
      </c>
      <c r="AJ4">
        <v>0</v>
      </c>
      <c r="AK4">
        <v>65.298443000000006</v>
      </c>
      <c r="AL4">
        <v>80.350905999999995</v>
      </c>
      <c r="AM4">
        <v>0</v>
      </c>
      <c r="AN4">
        <v>1.16479</v>
      </c>
      <c r="AO4">
        <v>9.6001580000000004</v>
      </c>
      <c r="AP4">
        <v>3.56779</v>
      </c>
      <c r="AQ4">
        <v>62.139055999999997</v>
      </c>
      <c r="AR4">
        <v>34.989293000000004</v>
      </c>
      <c r="AS4">
        <v>36.390054999999997</v>
      </c>
      <c r="AT4">
        <v>14.405993</v>
      </c>
      <c r="AU4">
        <v>0</v>
      </c>
      <c r="AV4">
        <v>0</v>
      </c>
      <c r="AW4">
        <v>0</v>
      </c>
      <c r="AX4">
        <v>0</v>
      </c>
      <c r="AY4">
        <v>8.0103609999999996</v>
      </c>
      <c r="AZ4">
        <v>9.8072710000000001</v>
      </c>
      <c r="BA4">
        <v>6.4783929999999996</v>
      </c>
      <c r="BB4">
        <v>5.1459200000000003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2668.0087870000002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526.42587700000001</v>
      </c>
      <c r="L5">
        <v>346.10222900000002</v>
      </c>
      <c r="M5">
        <v>93.212528000000006</v>
      </c>
      <c r="N5">
        <v>119.45455200000001</v>
      </c>
      <c r="O5">
        <v>125.409128</v>
      </c>
      <c r="P5">
        <v>141.535774</v>
      </c>
      <c r="Q5">
        <v>10.516476000000001</v>
      </c>
      <c r="R5">
        <v>41.942301</v>
      </c>
      <c r="S5">
        <v>26.544476</v>
      </c>
      <c r="T5">
        <v>2.9676360000000002</v>
      </c>
      <c r="U5">
        <v>335.15559000000002</v>
      </c>
      <c r="V5">
        <v>13.73372</v>
      </c>
      <c r="W5">
        <v>30.896163999999999</v>
      </c>
      <c r="X5">
        <v>94.953067000000004</v>
      </c>
      <c r="Y5">
        <v>0</v>
      </c>
      <c r="Z5">
        <v>6.2625760000000001</v>
      </c>
      <c r="AA5">
        <v>0</v>
      </c>
      <c r="AB5">
        <v>46.579236000000002</v>
      </c>
      <c r="AC5">
        <v>33.451934999999999</v>
      </c>
      <c r="AD5">
        <v>0</v>
      </c>
      <c r="AE5">
        <v>56.832056999999999</v>
      </c>
      <c r="AF5">
        <v>28.232623</v>
      </c>
      <c r="AG5">
        <v>47.671976000000001</v>
      </c>
      <c r="AH5">
        <v>172.83594099999999</v>
      </c>
      <c r="AI5">
        <v>0</v>
      </c>
      <c r="AJ5">
        <v>0</v>
      </c>
      <c r="AK5">
        <v>65.298443000000006</v>
      </c>
      <c r="AL5">
        <v>80.350905999999995</v>
      </c>
      <c r="AM5">
        <v>0</v>
      </c>
      <c r="AN5">
        <v>1.16479</v>
      </c>
      <c r="AO5">
        <v>9.7413369999999997</v>
      </c>
      <c r="AP5">
        <v>5.4131989999999996</v>
      </c>
      <c r="AQ5">
        <v>62.139055999999997</v>
      </c>
      <c r="AR5">
        <v>34.989293000000004</v>
      </c>
      <c r="AS5">
        <v>36.390054999999997</v>
      </c>
      <c r="AT5">
        <v>14.405993</v>
      </c>
      <c r="AU5">
        <v>0</v>
      </c>
      <c r="AV5">
        <v>0</v>
      </c>
      <c r="AW5">
        <v>0</v>
      </c>
      <c r="AX5">
        <v>0</v>
      </c>
      <c r="AY5">
        <v>8.0103609999999996</v>
      </c>
      <c r="AZ5">
        <v>9.8072710000000001</v>
      </c>
      <c r="BA5">
        <v>6.4783929999999996</v>
      </c>
      <c r="BB5">
        <v>5.1459200000000003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2640.0508789999999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526.42587700000001</v>
      </c>
      <c r="L6">
        <v>326.894229</v>
      </c>
      <c r="M6">
        <v>93.212528000000006</v>
      </c>
      <c r="N6">
        <v>119.45455200000001</v>
      </c>
      <c r="O6">
        <v>125.409128</v>
      </c>
      <c r="P6">
        <v>141.535774</v>
      </c>
      <c r="Q6">
        <v>10.516476000000001</v>
      </c>
      <c r="R6">
        <v>41.942301</v>
      </c>
      <c r="S6">
        <v>26.544476</v>
      </c>
      <c r="T6">
        <v>2.9676360000000002</v>
      </c>
      <c r="U6">
        <v>335.15559000000002</v>
      </c>
      <c r="V6">
        <v>13.73372</v>
      </c>
      <c r="W6">
        <v>30.896163999999999</v>
      </c>
      <c r="X6">
        <v>94.953067000000004</v>
      </c>
      <c r="Y6">
        <v>0</v>
      </c>
      <c r="Z6">
        <v>6.2625760000000001</v>
      </c>
      <c r="AA6">
        <v>0</v>
      </c>
      <c r="AB6">
        <v>46.579236000000002</v>
      </c>
      <c r="AC6">
        <v>33.451934999999999</v>
      </c>
      <c r="AD6">
        <v>0</v>
      </c>
      <c r="AE6">
        <v>56.832056999999999</v>
      </c>
      <c r="AF6">
        <v>28.232623</v>
      </c>
      <c r="AG6">
        <v>47.671976000000001</v>
      </c>
      <c r="AH6">
        <v>172.83594099999999</v>
      </c>
      <c r="AI6">
        <v>0</v>
      </c>
      <c r="AJ6">
        <v>0</v>
      </c>
      <c r="AK6">
        <v>65.298443000000006</v>
      </c>
      <c r="AL6">
        <v>80.350905999999995</v>
      </c>
      <c r="AM6">
        <v>0</v>
      </c>
      <c r="AN6">
        <v>1.16479</v>
      </c>
      <c r="AO6">
        <v>9.7413369999999997</v>
      </c>
      <c r="AP6">
        <v>10.457314999999999</v>
      </c>
      <c r="AQ6">
        <v>62.139055999999997</v>
      </c>
      <c r="AR6">
        <v>34.989293000000004</v>
      </c>
      <c r="AS6">
        <v>36.390054999999997</v>
      </c>
      <c r="AT6">
        <v>14.405993</v>
      </c>
      <c r="AU6">
        <v>0</v>
      </c>
      <c r="AV6">
        <v>0</v>
      </c>
      <c r="AW6">
        <v>0</v>
      </c>
      <c r="AX6">
        <v>0</v>
      </c>
      <c r="AY6">
        <v>8.0103609999999996</v>
      </c>
      <c r="AZ6">
        <v>9.8072710000000001</v>
      </c>
      <c r="BA6">
        <v>6.4783929999999996</v>
      </c>
      <c r="BB6">
        <v>5.1459200000000003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2625.8869950000003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503.19303200000002</v>
      </c>
      <c r="L7">
        <v>348.78923600000002</v>
      </c>
      <c r="M7">
        <v>93.212528000000006</v>
      </c>
      <c r="N7">
        <v>119.45455200000001</v>
      </c>
      <c r="O7">
        <v>125.409128</v>
      </c>
      <c r="P7">
        <v>141.53414799999999</v>
      </c>
      <c r="Q7">
        <v>10.516476000000001</v>
      </c>
      <c r="R7">
        <v>41.942301</v>
      </c>
      <c r="S7">
        <v>26.544476</v>
      </c>
      <c r="T7">
        <v>2.9676360000000002</v>
      </c>
      <c r="U7">
        <v>335.15559000000002</v>
      </c>
      <c r="V7">
        <v>13.73372</v>
      </c>
      <c r="W7">
        <v>30.896163999999999</v>
      </c>
      <c r="X7">
        <v>94.953067000000004</v>
      </c>
      <c r="Y7">
        <v>0</v>
      </c>
      <c r="Z7">
        <v>6.2625760000000001</v>
      </c>
      <c r="AA7">
        <v>0</v>
      </c>
      <c r="AB7">
        <v>46.579236000000002</v>
      </c>
      <c r="AC7">
        <v>33.451934999999999</v>
      </c>
      <c r="AD7">
        <v>0</v>
      </c>
      <c r="AE7">
        <v>56.832056999999999</v>
      </c>
      <c r="AF7">
        <v>28.232623</v>
      </c>
      <c r="AG7">
        <v>47.671976000000001</v>
      </c>
      <c r="AH7">
        <v>172.83594099999999</v>
      </c>
      <c r="AI7">
        <v>0</v>
      </c>
      <c r="AJ7">
        <v>0</v>
      </c>
      <c r="AK7">
        <v>65.298443000000006</v>
      </c>
      <c r="AL7">
        <v>80.350905999999995</v>
      </c>
      <c r="AM7">
        <v>0</v>
      </c>
      <c r="AN7">
        <v>1.16479</v>
      </c>
      <c r="AO7">
        <v>9.7413369999999997</v>
      </c>
      <c r="AP7">
        <v>10.457314999999999</v>
      </c>
      <c r="AQ7">
        <v>62.139055999999997</v>
      </c>
      <c r="AR7">
        <v>34.989293000000004</v>
      </c>
      <c r="AS7">
        <v>36.390054999999997</v>
      </c>
      <c r="AT7">
        <v>14.405993</v>
      </c>
      <c r="AU7">
        <v>0</v>
      </c>
      <c r="AV7">
        <v>0</v>
      </c>
      <c r="AW7">
        <v>0</v>
      </c>
      <c r="AX7">
        <v>0</v>
      </c>
      <c r="AY7">
        <v>8.0103609999999996</v>
      </c>
      <c r="AZ7">
        <v>9.8072710000000001</v>
      </c>
      <c r="BA7">
        <v>6.4783929999999996</v>
      </c>
      <c r="BB7">
        <v>5.1459200000000003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2624.5475310000002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503.19303200000002</v>
      </c>
      <c r="L8">
        <v>347.18338399999999</v>
      </c>
      <c r="M8">
        <v>93.212528000000006</v>
      </c>
      <c r="N8">
        <v>119.45455200000001</v>
      </c>
      <c r="O8">
        <v>125.409128</v>
      </c>
      <c r="P8">
        <v>141.53414799999999</v>
      </c>
      <c r="Q8">
        <v>10.516476000000001</v>
      </c>
      <c r="R8">
        <v>41.942301</v>
      </c>
      <c r="S8">
        <v>26.544476</v>
      </c>
      <c r="T8">
        <v>2.9676360000000002</v>
      </c>
      <c r="U8">
        <v>335.15559000000002</v>
      </c>
      <c r="V8">
        <v>13.73372</v>
      </c>
      <c r="W8">
        <v>30.896163999999999</v>
      </c>
      <c r="X8">
        <v>94.953067000000004</v>
      </c>
      <c r="Y8">
        <v>0</v>
      </c>
      <c r="Z8">
        <v>6.2625760000000001</v>
      </c>
      <c r="AA8">
        <v>0</v>
      </c>
      <c r="AB8">
        <v>46.579236000000002</v>
      </c>
      <c r="AC8">
        <v>33.451934999999999</v>
      </c>
      <c r="AD8">
        <v>0</v>
      </c>
      <c r="AE8">
        <v>56.832056999999999</v>
      </c>
      <c r="AF8">
        <v>28.232623</v>
      </c>
      <c r="AG8">
        <v>47.671976000000001</v>
      </c>
      <c r="AH8">
        <v>172.83594099999999</v>
      </c>
      <c r="AI8">
        <v>0</v>
      </c>
      <c r="AJ8">
        <v>0</v>
      </c>
      <c r="AK8">
        <v>65.298443000000006</v>
      </c>
      <c r="AL8">
        <v>80.350905999999995</v>
      </c>
      <c r="AM8">
        <v>0</v>
      </c>
      <c r="AN8">
        <v>1.16479</v>
      </c>
      <c r="AO8">
        <v>9.7413369999999997</v>
      </c>
      <c r="AP8">
        <v>10.457314999999999</v>
      </c>
      <c r="AQ8">
        <v>62.139055999999997</v>
      </c>
      <c r="AR8">
        <v>34.989293000000004</v>
      </c>
      <c r="AS8">
        <v>36.390054999999997</v>
      </c>
      <c r="AT8">
        <v>14.405993</v>
      </c>
      <c r="AU8">
        <v>0</v>
      </c>
      <c r="AV8">
        <v>0</v>
      </c>
      <c r="AW8">
        <v>0</v>
      </c>
      <c r="AX8">
        <v>0</v>
      </c>
      <c r="AY8">
        <v>8.0103609999999996</v>
      </c>
      <c r="AZ8">
        <v>9.8072710000000001</v>
      </c>
      <c r="BA8">
        <v>6.4783929999999996</v>
      </c>
      <c r="BB8">
        <v>5.1459200000000003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2622.941679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498.391032</v>
      </c>
      <c r="L9">
        <v>325.61881799999998</v>
      </c>
      <c r="M9">
        <v>93.212528000000006</v>
      </c>
      <c r="N9">
        <v>119.45455200000001</v>
      </c>
      <c r="O9">
        <v>125.409128</v>
      </c>
      <c r="P9">
        <v>141.53414799999999</v>
      </c>
      <c r="Q9">
        <v>10.516476000000001</v>
      </c>
      <c r="R9">
        <v>41.942301</v>
      </c>
      <c r="S9">
        <v>26.544476</v>
      </c>
      <c r="T9">
        <v>2.9676360000000002</v>
      </c>
      <c r="U9">
        <v>335.15559000000002</v>
      </c>
      <c r="V9">
        <v>13.73372</v>
      </c>
      <c r="W9">
        <v>30.896163999999999</v>
      </c>
      <c r="X9">
        <v>94.953067000000004</v>
      </c>
      <c r="Y9">
        <v>0</v>
      </c>
      <c r="Z9">
        <v>6.2625760000000001</v>
      </c>
      <c r="AA9">
        <v>0</v>
      </c>
      <c r="AB9">
        <v>46.579236000000002</v>
      </c>
      <c r="AC9">
        <v>33.451934999999999</v>
      </c>
      <c r="AD9">
        <v>0</v>
      </c>
      <c r="AE9">
        <v>56.832056999999999</v>
      </c>
      <c r="AF9">
        <v>28.232623</v>
      </c>
      <c r="AG9">
        <v>47.671976000000001</v>
      </c>
      <c r="AH9">
        <v>172.83594099999999</v>
      </c>
      <c r="AI9">
        <v>0</v>
      </c>
      <c r="AJ9">
        <v>0</v>
      </c>
      <c r="AK9">
        <v>65.298443000000006</v>
      </c>
      <c r="AL9">
        <v>80.350905999999995</v>
      </c>
      <c r="AM9">
        <v>0</v>
      </c>
      <c r="AN9">
        <v>1.16479</v>
      </c>
      <c r="AO9">
        <v>9.7413369999999997</v>
      </c>
      <c r="AP9">
        <v>10.457314999999999</v>
      </c>
      <c r="AQ9">
        <v>62.139055999999997</v>
      </c>
      <c r="AR9">
        <v>34.989293000000004</v>
      </c>
      <c r="AS9">
        <v>36.390054999999997</v>
      </c>
      <c r="AT9">
        <v>14.405977999999999</v>
      </c>
      <c r="AU9">
        <v>0</v>
      </c>
      <c r="AV9">
        <v>0</v>
      </c>
      <c r="AW9">
        <v>0</v>
      </c>
      <c r="AX9">
        <v>0</v>
      </c>
      <c r="AY9">
        <v>8.0103609999999996</v>
      </c>
      <c r="AZ9">
        <v>9.8072710000000001</v>
      </c>
      <c r="BA9">
        <v>6.4783929999999996</v>
      </c>
      <c r="BB9">
        <v>5.1459200000000003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2596.5750979999998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474.381032</v>
      </c>
      <c r="L10">
        <v>354.43081799999999</v>
      </c>
      <c r="M10">
        <v>93.212528000000006</v>
      </c>
      <c r="N10">
        <v>119.45455200000001</v>
      </c>
      <c r="O10">
        <v>125.409128</v>
      </c>
      <c r="P10">
        <v>141.53414799999999</v>
      </c>
      <c r="Q10">
        <v>10.516476000000001</v>
      </c>
      <c r="R10">
        <v>41.942301</v>
      </c>
      <c r="S10">
        <v>26.544476</v>
      </c>
      <c r="T10">
        <v>2.9676360000000002</v>
      </c>
      <c r="U10">
        <v>335.15559000000002</v>
      </c>
      <c r="V10">
        <v>13.73372</v>
      </c>
      <c r="W10">
        <v>30.896163999999999</v>
      </c>
      <c r="X10">
        <v>94.953067000000004</v>
      </c>
      <c r="Y10">
        <v>0</v>
      </c>
      <c r="Z10">
        <v>6.2625760000000001</v>
      </c>
      <c r="AA10">
        <v>0</v>
      </c>
      <c r="AB10">
        <v>46.579236000000002</v>
      </c>
      <c r="AC10">
        <v>33.451934999999999</v>
      </c>
      <c r="AD10">
        <v>0</v>
      </c>
      <c r="AE10">
        <v>56.832056999999999</v>
      </c>
      <c r="AF10">
        <v>28.232623</v>
      </c>
      <c r="AG10">
        <v>47.671976000000001</v>
      </c>
      <c r="AH10">
        <v>172.83594099999999</v>
      </c>
      <c r="AI10">
        <v>0</v>
      </c>
      <c r="AJ10">
        <v>0</v>
      </c>
      <c r="AK10">
        <v>65.298443000000006</v>
      </c>
      <c r="AL10">
        <v>80.350905999999995</v>
      </c>
      <c r="AM10">
        <v>0</v>
      </c>
      <c r="AN10">
        <v>1.16479</v>
      </c>
      <c r="AO10">
        <v>9.7413369999999997</v>
      </c>
      <c r="AP10">
        <v>10.457314999999999</v>
      </c>
      <c r="AQ10">
        <v>62.139055999999997</v>
      </c>
      <c r="AR10">
        <v>34.989293000000004</v>
      </c>
      <c r="AS10">
        <v>36.390054999999997</v>
      </c>
      <c r="AT10">
        <v>13.656888</v>
      </c>
      <c r="AU10">
        <v>0</v>
      </c>
      <c r="AV10">
        <v>0</v>
      </c>
      <c r="AW10">
        <v>0</v>
      </c>
      <c r="AX10">
        <v>0</v>
      </c>
      <c r="AY10">
        <v>8.0103609999999996</v>
      </c>
      <c r="AZ10">
        <v>9.8072710000000001</v>
      </c>
      <c r="BA10">
        <v>6.4783929999999996</v>
      </c>
      <c r="BB10">
        <v>5.1459200000000003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2600.6280080000001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455.17303199999998</v>
      </c>
      <c r="L11">
        <v>290.02355899999998</v>
      </c>
      <c r="M11">
        <v>93.212528000000006</v>
      </c>
      <c r="N11">
        <v>119.45455200000001</v>
      </c>
      <c r="O11">
        <v>125.409128</v>
      </c>
      <c r="P11">
        <v>141.53414799999999</v>
      </c>
      <c r="Q11">
        <v>10.516476000000001</v>
      </c>
      <c r="R11">
        <v>41.942301</v>
      </c>
      <c r="S11">
        <v>26.544476</v>
      </c>
      <c r="T11">
        <v>2.9676360000000002</v>
      </c>
      <c r="U11">
        <v>335.15559000000002</v>
      </c>
      <c r="V11">
        <v>13.73372</v>
      </c>
      <c r="W11">
        <v>30.896163999999999</v>
      </c>
      <c r="X11">
        <v>94.953067000000004</v>
      </c>
      <c r="Y11">
        <v>0</v>
      </c>
      <c r="Z11">
        <v>6.2625760000000001</v>
      </c>
      <c r="AA11">
        <v>0</v>
      </c>
      <c r="AB11">
        <v>46.579236000000002</v>
      </c>
      <c r="AC11">
        <v>33.451934999999999</v>
      </c>
      <c r="AD11">
        <v>0</v>
      </c>
      <c r="AE11">
        <v>56.832056999999999</v>
      </c>
      <c r="AF11">
        <v>28.232623</v>
      </c>
      <c r="AG11">
        <v>47.671976000000001</v>
      </c>
      <c r="AH11">
        <v>172.83594099999999</v>
      </c>
      <c r="AI11">
        <v>3.6633179999999999</v>
      </c>
      <c r="AJ11">
        <v>0</v>
      </c>
      <c r="AK11">
        <v>65.298443000000006</v>
      </c>
      <c r="AL11">
        <v>80.350905999999995</v>
      </c>
      <c r="AM11">
        <v>0</v>
      </c>
      <c r="AN11">
        <v>1.16479</v>
      </c>
      <c r="AO11">
        <v>9.7413369999999997</v>
      </c>
      <c r="AP11">
        <v>10.457314999999999</v>
      </c>
      <c r="AQ11">
        <v>62.139055999999997</v>
      </c>
      <c r="AR11">
        <v>34.989293000000004</v>
      </c>
      <c r="AS11">
        <v>36.390054999999997</v>
      </c>
      <c r="AT11">
        <v>12.658072000000001</v>
      </c>
      <c r="AU11">
        <v>0</v>
      </c>
      <c r="AV11">
        <v>0</v>
      </c>
      <c r="AW11">
        <v>0</v>
      </c>
      <c r="AX11">
        <v>0</v>
      </c>
      <c r="AY11">
        <v>8.0103609999999996</v>
      </c>
      <c r="AZ11">
        <v>9.8072710000000001</v>
      </c>
      <c r="BA11">
        <v>6.4783929999999996</v>
      </c>
      <c r="BB11">
        <v>5.1459200000000003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2519.6772510000005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455.17303199999998</v>
      </c>
      <c r="L12">
        <v>258.39081800000002</v>
      </c>
      <c r="M12">
        <v>93.212528000000006</v>
      </c>
      <c r="N12">
        <v>119.45455200000001</v>
      </c>
      <c r="O12">
        <v>125.409128</v>
      </c>
      <c r="P12">
        <v>141.53414799999999</v>
      </c>
      <c r="Q12">
        <v>10.516476000000001</v>
      </c>
      <c r="R12">
        <v>41.942301</v>
      </c>
      <c r="S12">
        <v>26.544476</v>
      </c>
      <c r="T12">
        <v>2.9676360000000002</v>
      </c>
      <c r="U12">
        <v>335.15559000000002</v>
      </c>
      <c r="V12">
        <v>13.73372</v>
      </c>
      <c r="W12">
        <v>30.896163999999999</v>
      </c>
      <c r="X12">
        <v>94.953067000000004</v>
      </c>
      <c r="Y12">
        <v>0</v>
      </c>
      <c r="Z12">
        <v>6.2625760000000001</v>
      </c>
      <c r="AA12">
        <v>0</v>
      </c>
      <c r="AB12">
        <v>46.579236000000002</v>
      </c>
      <c r="AC12">
        <v>33.451934999999999</v>
      </c>
      <c r="AD12">
        <v>0</v>
      </c>
      <c r="AE12">
        <v>56.832056999999999</v>
      </c>
      <c r="AF12">
        <v>28.232623</v>
      </c>
      <c r="AG12">
        <v>47.671976000000001</v>
      </c>
      <c r="AH12">
        <v>172.83594099999999</v>
      </c>
      <c r="AI12">
        <v>4.1029169999999997</v>
      </c>
      <c r="AJ12">
        <v>0</v>
      </c>
      <c r="AK12">
        <v>65.298443000000006</v>
      </c>
      <c r="AL12">
        <v>80.350905999999995</v>
      </c>
      <c r="AM12">
        <v>0</v>
      </c>
      <c r="AN12">
        <v>1.16479</v>
      </c>
      <c r="AO12">
        <v>9.7413369999999997</v>
      </c>
      <c r="AP12">
        <v>10.457314999999999</v>
      </c>
      <c r="AQ12">
        <v>62.139055999999997</v>
      </c>
      <c r="AR12">
        <v>34.989293000000004</v>
      </c>
      <c r="AS12">
        <v>36.390054999999997</v>
      </c>
      <c r="AT12">
        <v>13.099856000000001</v>
      </c>
      <c r="AU12">
        <v>0</v>
      </c>
      <c r="AV12">
        <v>0</v>
      </c>
      <c r="AW12">
        <v>0</v>
      </c>
      <c r="AX12">
        <v>0</v>
      </c>
      <c r="AY12">
        <v>8.0103609999999996</v>
      </c>
      <c r="AZ12">
        <v>9.8072710000000001</v>
      </c>
      <c r="BA12">
        <v>6.4783929999999996</v>
      </c>
      <c r="BB12">
        <v>5.1459200000000003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2488.9258930000005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524.80203200000005</v>
      </c>
      <c r="L13">
        <v>270.26251400000001</v>
      </c>
      <c r="M13">
        <v>93.212528000000006</v>
      </c>
      <c r="N13">
        <v>119.45455200000001</v>
      </c>
      <c r="O13">
        <v>125.409128</v>
      </c>
      <c r="P13">
        <v>141.53414799999999</v>
      </c>
      <c r="Q13">
        <v>10.516476000000001</v>
      </c>
      <c r="R13">
        <v>42.501638</v>
      </c>
      <c r="S13">
        <v>26.544476</v>
      </c>
      <c r="T13">
        <v>2.9676360000000002</v>
      </c>
      <c r="U13">
        <v>335.15559000000002</v>
      </c>
      <c r="V13">
        <v>13.73372</v>
      </c>
      <c r="W13">
        <v>30.896163999999999</v>
      </c>
      <c r="X13">
        <v>94.953067000000004</v>
      </c>
      <c r="Y13">
        <v>0</v>
      </c>
      <c r="Z13">
        <v>6.2625760000000001</v>
      </c>
      <c r="AA13">
        <v>0</v>
      </c>
      <c r="AB13">
        <v>46.579236000000002</v>
      </c>
      <c r="AC13">
        <v>33.451934999999999</v>
      </c>
      <c r="AD13">
        <v>0</v>
      </c>
      <c r="AE13">
        <v>56.832056999999999</v>
      </c>
      <c r="AF13">
        <v>28.232623</v>
      </c>
      <c r="AG13">
        <v>47.671976000000001</v>
      </c>
      <c r="AH13">
        <v>172.83594099999999</v>
      </c>
      <c r="AI13">
        <v>4.1029169999999997</v>
      </c>
      <c r="AJ13">
        <v>0</v>
      </c>
      <c r="AK13">
        <v>65.298443000000006</v>
      </c>
      <c r="AL13">
        <v>80.350905999999995</v>
      </c>
      <c r="AM13">
        <v>0</v>
      </c>
      <c r="AN13">
        <v>1.16479</v>
      </c>
      <c r="AO13">
        <v>10.164873999999999</v>
      </c>
      <c r="AP13">
        <v>10.457314999999999</v>
      </c>
      <c r="AQ13">
        <v>62.139055999999997</v>
      </c>
      <c r="AR13">
        <v>34.989293000000004</v>
      </c>
      <c r="AS13">
        <v>36.390054999999997</v>
      </c>
      <c r="AT13">
        <v>12.552428000000001</v>
      </c>
      <c r="AU13">
        <v>0</v>
      </c>
      <c r="AV13">
        <v>0</v>
      </c>
      <c r="AW13">
        <v>0</v>
      </c>
      <c r="AX13">
        <v>0</v>
      </c>
      <c r="AY13">
        <v>8.0103609999999996</v>
      </c>
      <c r="AZ13">
        <v>9.8072710000000001</v>
      </c>
      <c r="BA13">
        <v>6.4783929999999996</v>
      </c>
      <c r="BB13">
        <v>5.1459200000000003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2570.8620350000006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526.42587700000001</v>
      </c>
      <c r="L14">
        <v>239.52971400000001</v>
      </c>
      <c r="M14">
        <v>93.212528000000006</v>
      </c>
      <c r="N14">
        <v>119.45455200000001</v>
      </c>
      <c r="O14">
        <v>125.409128</v>
      </c>
      <c r="P14">
        <v>141.53414799999999</v>
      </c>
      <c r="Q14">
        <v>10.516476000000001</v>
      </c>
      <c r="R14">
        <v>42.501638</v>
      </c>
      <c r="S14">
        <v>26.544476</v>
      </c>
      <c r="T14">
        <v>2.9676360000000002</v>
      </c>
      <c r="U14">
        <v>335.15559000000002</v>
      </c>
      <c r="V14">
        <v>13.73372</v>
      </c>
      <c r="W14">
        <v>30.896163999999999</v>
      </c>
      <c r="X14">
        <v>94.953067000000004</v>
      </c>
      <c r="Y14">
        <v>0</v>
      </c>
      <c r="Z14">
        <v>6.2625760000000001</v>
      </c>
      <c r="AA14">
        <v>0</v>
      </c>
      <c r="AB14">
        <v>46.579236000000002</v>
      </c>
      <c r="AC14">
        <v>33.451934999999999</v>
      </c>
      <c r="AD14">
        <v>0</v>
      </c>
      <c r="AE14">
        <v>56.832056999999999</v>
      </c>
      <c r="AF14">
        <v>28.232623</v>
      </c>
      <c r="AG14">
        <v>47.671976000000001</v>
      </c>
      <c r="AH14">
        <v>172.83594099999999</v>
      </c>
      <c r="AI14">
        <v>4.1029169999999997</v>
      </c>
      <c r="AJ14">
        <v>0</v>
      </c>
      <c r="AK14">
        <v>65.298443000000006</v>
      </c>
      <c r="AL14">
        <v>80.350905999999995</v>
      </c>
      <c r="AM14">
        <v>0</v>
      </c>
      <c r="AN14">
        <v>1.16479</v>
      </c>
      <c r="AO14">
        <v>10.164873999999999</v>
      </c>
      <c r="AP14">
        <v>10.457314999999999</v>
      </c>
      <c r="AQ14">
        <v>62.139055999999997</v>
      </c>
      <c r="AR14">
        <v>34.989293000000004</v>
      </c>
      <c r="AS14">
        <v>36.390054999999997</v>
      </c>
      <c r="AT14">
        <v>12.619656000000001</v>
      </c>
      <c r="AU14">
        <v>0</v>
      </c>
      <c r="AV14">
        <v>0</v>
      </c>
      <c r="AW14">
        <v>0</v>
      </c>
      <c r="AX14">
        <v>0</v>
      </c>
      <c r="AY14">
        <v>8.0103609999999996</v>
      </c>
      <c r="AZ14">
        <v>9.8072710000000001</v>
      </c>
      <c r="BA14">
        <v>6.4783929999999996</v>
      </c>
      <c r="BB14">
        <v>5.1459200000000003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2541.8203080000008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458.42072100000001</v>
      </c>
      <c r="L15">
        <v>210.37081800000001</v>
      </c>
      <c r="M15">
        <v>93.212528000000006</v>
      </c>
      <c r="N15">
        <v>119.45455200000001</v>
      </c>
      <c r="O15">
        <v>125.409128</v>
      </c>
      <c r="P15">
        <v>141.53414799999999</v>
      </c>
      <c r="Q15">
        <v>10.516476000000001</v>
      </c>
      <c r="R15">
        <v>42.501638</v>
      </c>
      <c r="S15">
        <v>26.544476</v>
      </c>
      <c r="T15">
        <v>2.9676360000000002</v>
      </c>
      <c r="U15">
        <v>335.15559000000002</v>
      </c>
      <c r="V15">
        <v>13.73372</v>
      </c>
      <c r="W15">
        <v>30.896163999999999</v>
      </c>
      <c r="X15">
        <v>94.953067000000004</v>
      </c>
      <c r="Y15">
        <v>0</v>
      </c>
      <c r="Z15">
        <v>6.2625760000000001</v>
      </c>
      <c r="AA15">
        <v>0</v>
      </c>
      <c r="AB15">
        <v>46.579236000000002</v>
      </c>
      <c r="AC15">
        <v>33.451934999999999</v>
      </c>
      <c r="AD15">
        <v>0</v>
      </c>
      <c r="AE15">
        <v>56.832056999999999</v>
      </c>
      <c r="AF15">
        <v>28.232623</v>
      </c>
      <c r="AG15">
        <v>47.671976000000001</v>
      </c>
      <c r="AH15">
        <v>172.83594099999999</v>
      </c>
      <c r="AI15">
        <v>4.1029169999999997</v>
      </c>
      <c r="AJ15">
        <v>0</v>
      </c>
      <c r="AK15">
        <v>65.298443000000006</v>
      </c>
      <c r="AL15">
        <v>76.444958999999997</v>
      </c>
      <c r="AM15">
        <v>0</v>
      </c>
      <c r="AN15">
        <v>1.16479</v>
      </c>
      <c r="AO15">
        <v>10.164873999999999</v>
      </c>
      <c r="AP15">
        <v>10.457314999999999</v>
      </c>
      <c r="AQ15">
        <v>62.139055999999997</v>
      </c>
      <c r="AR15">
        <v>34.989293000000004</v>
      </c>
      <c r="AS15">
        <v>36.390054999999997</v>
      </c>
      <c r="AT15">
        <v>14.405977999999999</v>
      </c>
      <c r="AU15">
        <v>0</v>
      </c>
      <c r="AV15">
        <v>0</v>
      </c>
      <c r="AW15">
        <v>0</v>
      </c>
      <c r="AX15">
        <v>0</v>
      </c>
      <c r="AY15">
        <v>8.0103609999999996</v>
      </c>
      <c r="AZ15">
        <v>9.8072710000000001</v>
      </c>
      <c r="BA15">
        <v>6.4783929999999996</v>
      </c>
      <c r="BB15">
        <v>5.1459200000000003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2442.5366310000004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460.04456499999998</v>
      </c>
      <c r="L16">
        <v>225.12371400000001</v>
      </c>
      <c r="M16">
        <v>93.212528000000006</v>
      </c>
      <c r="N16">
        <v>119.45455200000001</v>
      </c>
      <c r="O16">
        <v>125.409128</v>
      </c>
      <c r="P16">
        <v>141.53414799999999</v>
      </c>
      <c r="Q16">
        <v>10.516476000000001</v>
      </c>
      <c r="R16">
        <v>42.501638</v>
      </c>
      <c r="S16">
        <v>26.544476</v>
      </c>
      <c r="T16">
        <v>2.9676360000000002</v>
      </c>
      <c r="U16">
        <v>335.15559000000002</v>
      </c>
      <c r="V16">
        <v>13.73372</v>
      </c>
      <c r="W16">
        <v>30.896163999999999</v>
      </c>
      <c r="X16">
        <v>94.953067000000004</v>
      </c>
      <c r="Y16">
        <v>0</v>
      </c>
      <c r="Z16">
        <v>6.2625760000000001</v>
      </c>
      <c r="AA16">
        <v>0</v>
      </c>
      <c r="AB16">
        <v>46.579236000000002</v>
      </c>
      <c r="AC16">
        <v>33.451934999999999</v>
      </c>
      <c r="AD16">
        <v>0</v>
      </c>
      <c r="AE16">
        <v>56.832056999999999</v>
      </c>
      <c r="AF16">
        <v>28.232623</v>
      </c>
      <c r="AG16">
        <v>47.671976000000001</v>
      </c>
      <c r="AH16">
        <v>172.83594099999999</v>
      </c>
      <c r="AI16">
        <v>4.1029169999999997</v>
      </c>
      <c r="AJ16">
        <v>0</v>
      </c>
      <c r="AK16">
        <v>65.298443000000006</v>
      </c>
      <c r="AL16">
        <v>76.444958999999997</v>
      </c>
      <c r="AM16">
        <v>0</v>
      </c>
      <c r="AN16">
        <v>1.16479</v>
      </c>
      <c r="AO16">
        <v>10.164873999999999</v>
      </c>
      <c r="AP16">
        <v>10.457314999999999</v>
      </c>
      <c r="AQ16">
        <v>62.139055999999997</v>
      </c>
      <c r="AR16">
        <v>34.989293000000004</v>
      </c>
      <c r="AS16">
        <v>36.390054999999997</v>
      </c>
      <c r="AT16">
        <v>14.405977999999999</v>
      </c>
      <c r="AU16">
        <v>0</v>
      </c>
      <c r="AV16">
        <v>0</v>
      </c>
      <c r="AW16">
        <v>0</v>
      </c>
      <c r="AX16">
        <v>0</v>
      </c>
      <c r="AY16">
        <v>8.0103609999999996</v>
      </c>
      <c r="AZ16">
        <v>9.8072710000000001</v>
      </c>
      <c r="BA16">
        <v>6.4783929999999996</v>
      </c>
      <c r="BB16">
        <v>5.1459200000000003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2458.9133710000006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526.42587700000001</v>
      </c>
      <c r="L17">
        <v>205.91571400000001</v>
      </c>
      <c r="M17">
        <v>93.212528000000006</v>
      </c>
      <c r="N17">
        <v>119.45455200000001</v>
      </c>
      <c r="O17">
        <v>125.409128</v>
      </c>
      <c r="P17">
        <v>141.53414799999999</v>
      </c>
      <c r="Q17">
        <v>10.516476000000001</v>
      </c>
      <c r="R17">
        <v>42.501638</v>
      </c>
      <c r="S17">
        <v>26.544476</v>
      </c>
      <c r="T17">
        <v>2.9676360000000002</v>
      </c>
      <c r="U17">
        <v>335.15559000000002</v>
      </c>
      <c r="V17">
        <v>13.73372</v>
      </c>
      <c r="W17">
        <v>30.896163999999999</v>
      </c>
      <c r="X17">
        <v>94.953067000000004</v>
      </c>
      <c r="Y17">
        <v>0</v>
      </c>
      <c r="Z17">
        <v>6.2625760000000001</v>
      </c>
      <c r="AA17">
        <v>0</v>
      </c>
      <c r="AB17">
        <v>46.579236000000002</v>
      </c>
      <c r="AC17">
        <v>33.451934999999999</v>
      </c>
      <c r="AD17">
        <v>0</v>
      </c>
      <c r="AE17">
        <v>56.832056999999999</v>
      </c>
      <c r="AF17">
        <v>28.232623</v>
      </c>
      <c r="AG17">
        <v>47.671976000000001</v>
      </c>
      <c r="AH17">
        <v>172.83594099999999</v>
      </c>
      <c r="AI17">
        <v>4.1029169999999997</v>
      </c>
      <c r="AJ17">
        <v>0</v>
      </c>
      <c r="AK17">
        <v>65.298443000000006</v>
      </c>
      <c r="AL17">
        <v>76.444958999999997</v>
      </c>
      <c r="AM17">
        <v>0</v>
      </c>
      <c r="AN17">
        <v>1.16479</v>
      </c>
      <c r="AO17">
        <v>10.306051999999999</v>
      </c>
      <c r="AP17">
        <v>10.457314999999999</v>
      </c>
      <c r="AQ17">
        <v>62.139055999999997</v>
      </c>
      <c r="AR17">
        <v>34.989293000000004</v>
      </c>
      <c r="AS17">
        <v>36.390054999999997</v>
      </c>
      <c r="AT17">
        <v>14.242732</v>
      </c>
      <c r="AU17">
        <v>0</v>
      </c>
      <c r="AV17">
        <v>0</v>
      </c>
      <c r="AW17">
        <v>0</v>
      </c>
      <c r="AX17">
        <v>0</v>
      </c>
      <c r="AY17">
        <v>8.0103609999999996</v>
      </c>
      <c r="AZ17">
        <v>9.8072710000000001</v>
      </c>
      <c r="BA17">
        <v>6.4783929999999996</v>
      </c>
      <c r="BB17">
        <v>5.1459200000000003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2506.0646150000007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526.42587700000001</v>
      </c>
      <c r="L18">
        <v>175.71132700000001</v>
      </c>
      <c r="M18">
        <v>93.212528000000006</v>
      </c>
      <c r="N18">
        <v>119.45455200000001</v>
      </c>
      <c r="O18">
        <v>125.409128</v>
      </c>
      <c r="P18">
        <v>141.53414799999999</v>
      </c>
      <c r="Q18">
        <v>10.516476000000001</v>
      </c>
      <c r="R18">
        <v>42.501638</v>
      </c>
      <c r="S18">
        <v>26.544476</v>
      </c>
      <c r="T18">
        <v>2.9676360000000002</v>
      </c>
      <c r="U18">
        <v>335.15559000000002</v>
      </c>
      <c r="V18">
        <v>13.73372</v>
      </c>
      <c r="W18">
        <v>30.896163999999999</v>
      </c>
      <c r="X18">
        <v>94.953067000000004</v>
      </c>
      <c r="Y18">
        <v>0</v>
      </c>
      <c r="Z18">
        <v>6.2625760000000001</v>
      </c>
      <c r="AA18">
        <v>0</v>
      </c>
      <c r="AB18">
        <v>46.579236000000002</v>
      </c>
      <c r="AC18">
        <v>33.451934999999999</v>
      </c>
      <c r="AD18">
        <v>0</v>
      </c>
      <c r="AE18">
        <v>56.832056999999999</v>
      </c>
      <c r="AF18">
        <v>28.232623</v>
      </c>
      <c r="AG18">
        <v>47.671976000000001</v>
      </c>
      <c r="AH18">
        <v>172.83594099999999</v>
      </c>
      <c r="AI18">
        <v>4.1029169999999997</v>
      </c>
      <c r="AJ18">
        <v>0</v>
      </c>
      <c r="AK18">
        <v>65.298443000000006</v>
      </c>
      <c r="AL18">
        <v>76.444958999999997</v>
      </c>
      <c r="AM18">
        <v>0</v>
      </c>
      <c r="AN18">
        <v>1.16479</v>
      </c>
      <c r="AO18">
        <v>10.306051999999999</v>
      </c>
      <c r="AP18">
        <v>9.5961250000000007</v>
      </c>
      <c r="AQ18">
        <v>62.139055999999997</v>
      </c>
      <c r="AR18">
        <v>34.989293000000004</v>
      </c>
      <c r="AS18">
        <v>36.390054999999997</v>
      </c>
      <c r="AT18">
        <v>14.405977999999999</v>
      </c>
      <c r="AU18">
        <v>0</v>
      </c>
      <c r="AV18">
        <v>0</v>
      </c>
      <c r="AW18">
        <v>0</v>
      </c>
      <c r="AX18">
        <v>0</v>
      </c>
      <c r="AY18">
        <v>8.0103609999999996</v>
      </c>
      <c r="AZ18">
        <v>9.8072710000000001</v>
      </c>
      <c r="BA18">
        <v>6.4783929999999996</v>
      </c>
      <c r="BB18">
        <v>5.1459200000000003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2475.162284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526.42587700000001</v>
      </c>
      <c r="L19">
        <v>166.107327</v>
      </c>
      <c r="M19">
        <v>93.212528000000006</v>
      </c>
      <c r="N19">
        <v>119.45455200000001</v>
      </c>
      <c r="O19">
        <v>125.409128</v>
      </c>
      <c r="P19">
        <v>141.53414799999999</v>
      </c>
      <c r="Q19">
        <v>10.516476000000001</v>
      </c>
      <c r="R19">
        <v>42.501638</v>
      </c>
      <c r="S19">
        <v>26.544476</v>
      </c>
      <c r="T19">
        <v>2.9676360000000002</v>
      </c>
      <c r="U19">
        <v>335.15559000000002</v>
      </c>
      <c r="V19">
        <v>13.73372</v>
      </c>
      <c r="W19">
        <v>30.896163999999999</v>
      </c>
      <c r="X19">
        <v>94.953067000000004</v>
      </c>
      <c r="Y19">
        <v>0</v>
      </c>
      <c r="Z19">
        <v>6.2625760000000001</v>
      </c>
      <c r="AA19">
        <v>0</v>
      </c>
      <c r="AB19">
        <v>46.579236000000002</v>
      </c>
      <c r="AC19">
        <v>33.451934999999999</v>
      </c>
      <c r="AD19">
        <v>0</v>
      </c>
      <c r="AE19">
        <v>56.832056999999999</v>
      </c>
      <c r="AF19">
        <v>28.232623</v>
      </c>
      <c r="AG19">
        <v>47.671976000000001</v>
      </c>
      <c r="AH19">
        <v>172.83594099999999</v>
      </c>
      <c r="AI19">
        <v>4.1029169999999997</v>
      </c>
      <c r="AJ19">
        <v>0</v>
      </c>
      <c r="AK19">
        <v>65.298443000000006</v>
      </c>
      <c r="AL19">
        <v>76.444958999999997</v>
      </c>
      <c r="AM19">
        <v>0</v>
      </c>
      <c r="AN19">
        <v>1.16479</v>
      </c>
      <c r="AO19">
        <v>10.306051999999999</v>
      </c>
      <c r="AP19">
        <v>9.5961250000000007</v>
      </c>
      <c r="AQ19">
        <v>62.139055999999997</v>
      </c>
      <c r="AR19">
        <v>34.989293000000004</v>
      </c>
      <c r="AS19">
        <v>36.390054999999997</v>
      </c>
      <c r="AT19">
        <v>14.405977999999999</v>
      </c>
      <c r="AU19">
        <v>0</v>
      </c>
      <c r="AV19">
        <v>0</v>
      </c>
      <c r="AW19">
        <v>0</v>
      </c>
      <c r="AX19">
        <v>0</v>
      </c>
      <c r="AY19">
        <v>8.0103609999999996</v>
      </c>
      <c r="AZ19">
        <v>9.8072710000000001</v>
      </c>
      <c r="BA19">
        <v>6.4783929999999996</v>
      </c>
      <c r="BB19">
        <v>5.1459200000000003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2465.5582840000002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505.03786500000001</v>
      </c>
      <c r="L20">
        <v>209.32532699999999</v>
      </c>
      <c r="M20">
        <v>93.212528000000006</v>
      </c>
      <c r="N20">
        <v>119.45455200000001</v>
      </c>
      <c r="O20">
        <v>125.409128</v>
      </c>
      <c r="P20">
        <v>141.53414799999999</v>
      </c>
      <c r="Q20">
        <v>10.516476000000001</v>
      </c>
      <c r="R20">
        <v>42.501638</v>
      </c>
      <c r="S20">
        <v>26.544476</v>
      </c>
      <c r="T20">
        <v>2.9676360000000002</v>
      </c>
      <c r="U20">
        <v>335.15559000000002</v>
      </c>
      <c r="V20">
        <v>13.73372</v>
      </c>
      <c r="W20">
        <v>30.896163999999999</v>
      </c>
      <c r="X20">
        <v>94.953067000000004</v>
      </c>
      <c r="Y20">
        <v>0</v>
      </c>
      <c r="Z20">
        <v>6.2625760000000001</v>
      </c>
      <c r="AA20">
        <v>13.493005</v>
      </c>
      <c r="AB20">
        <v>46.579236000000002</v>
      </c>
      <c r="AC20">
        <v>33.451934999999999</v>
      </c>
      <c r="AD20">
        <v>0</v>
      </c>
      <c r="AE20">
        <v>56.832056999999999</v>
      </c>
      <c r="AF20">
        <v>28.232623</v>
      </c>
      <c r="AG20">
        <v>47.671976000000001</v>
      </c>
      <c r="AH20">
        <v>172.83594099999999</v>
      </c>
      <c r="AI20">
        <v>4.1029169999999997</v>
      </c>
      <c r="AJ20">
        <v>0</v>
      </c>
      <c r="AK20">
        <v>65.298443000000006</v>
      </c>
      <c r="AL20">
        <v>76.444958999999997</v>
      </c>
      <c r="AM20">
        <v>0</v>
      </c>
      <c r="AN20">
        <v>1.16479</v>
      </c>
      <c r="AO20">
        <v>10.306051999999999</v>
      </c>
      <c r="AP20">
        <v>9.5961250000000007</v>
      </c>
      <c r="AQ20">
        <v>62.139055999999997</v>
      </c>
      <c r="AR20">
        <v>34.989293000000004</v>
      </c>
      <c r="AS20">
        <v>36.390054999999997</v>
      </c>
      <c r="AT20">
        <v>14.405977999999999</v>
      </c>
      <c r="AU20">
        <v>0</v>
      </c>
      <c r="AV20">
        <v>0</v>
      </c>
      <c r="AW20">
        <v>0</v>
      </c>
      <c r="AX20">
        <v>0</v>
      </c>
      <c r="AY20">
        <v>8.0103609999999996</v>
      </c>
      <c r="AZ20">
        <v>9.8072710000000001</v>
      </c>
      <c r="BA20">
        <v>6.4783929999999996</v>
      </c>
      <c r="BB20">
        <v>5.1459200000000003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2500.881277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457.01786499999997</v>
      </c>
      <c r="L21">
        <v>209.32532699999999</v>
      </c>
      <c r="M21">
        <v>93.212528000000006</v>
      </c>
      <c r="N21">
        <v>119.45455200000001</v>
      </c>
      <c r="O21">
        <v>125.409128</v>
      </c>
      <c r="P21">
        <v>141.53414799999999</v>
      </c>
      <c r="Q21">
        <v>10.516476000000001</v>
      </c>
      <c r="R21">
        <v>42.501638</v>
      </c>
      <c r="S21">
        <v>26.544476</v>
      </c>
      <c r="T21">
        <v>2.9676360000000002</v>
      </c>
      <c r="U21">
        <v>335.15559000000002</v>
      </c>
      <c r="V21">
        <v>13.73372</v>
      </c>
      <c r="W21">
        <v>30.896163999999999</v>
      </c>
      <c r="X21">
        <v>94.953067000000004</v>
      </c>
      <c r="Y21">
        <v>0</v>
      </c>
      <c r="Z21">
        <v>6.2625760000000001</v>
      </c>
      <c r="AA21">
        <v>13.493005</v>
      </c>
      <c r="AB21">
        <v>46.579236000000002</v>
      </c>
      <c r="AC21">
        <v>33.451934999999999</v>
      </c>
      <c r="AD21">
        <v>0</v>
      </c>
      <c r="AE21">
        <v>56.832056999999999</v>
      </c>
      <c r="AF21">
        <v>28.232623</v>
      </c>
      <c r="AG21">
        <v>47.671976000000001</v>
      </c>
      <c r="AH21">
        <v>172.83594099999999</v>
      </c>
      <c r="AI21">
        <v>16.118601999999999</v>
      </c>
      <c r="AJ21">
        <v>0</v>
      </c>
      <c r="AK21">
        <v>65.298443000000006</v>
      </c>
      <c r="AL21">
        <v>76.444958999999997</v>
      </c>
      <c r="AM21">
        <v>0</v>
      </c>
      <c r="AN21">
        <v>1.16479</v>
      </c>
      <c r="AO21">
        <v>10.306051999999999</v>
      </c>
      <c r="AP21">
        <v>9.5961250000000007</v>
      </c>
      <c r="AQ21">
        <v>62.139055999999997</v>
      </c>
      <c r="AR21">
        <v>34.989293000000004</v>
      </c>
      <c r="AS21">
        <v>36.390054999999997</v>
      </c>
      <c r="AT21">
        <v>14.405977999999999</v>
      </c>
      <c r="AU21">
        <v>0</v>
      </c>
      <c r="AV21">
        <v>0</v>
      </c>
      <c r="AW21">
        <v>0</v>
      </c>
      <c r="AX21">
        <v>0</v>
      </c>
      <c r="AY21">
        <v>8.0103609999999996</v>
      </c>
      <c r="AZ21">
        <v>9.8072710000000001</v>
      </c>
      <c r="BA21">
        <v>6.4783929999999996</v>
      </c>
      <c r="BB21">
        <v>5.1459200000000003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2464.8769619999998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428.20586500000002</v>
      </c>
      <c r="L22">
        <v>204.52332699999999</v>
      </c>
      <c r="M22">
        <v>93.212528000000006</v>
      </c>
      <c r="N22">
        <v>119.45455200000001</v>
      </c>
      <c r="O22">
        <v>125.409128</v>
      </c>
      <c r="P22">
        <v>141.53414799999999</v>
      </c>
      <c r="Q22">
        <v>10.516476000000001</v>
      </c>
      <c r="R22">
        <v>42.501638</v>
      </c>
      <c r="S22">
        <v>26.544476</v>
      </c>
      <c r="T22">
        <v>2.9676360000000002</v>
      </c>
      <c r="U22">
        <v>335.15559000000002</v>
      </c>
      <c r="V22">
        <v>13.73372</v>
      </c>
      <c r="W22">
        <v>30.896163999999999</v>
      </c>
      <c r="X22">
        <v>94.953067000000004</v>
      </c>
      <c r="Y22">
        <v>0</v>
      </c>
      <c r="Z22">
        <v>6.2625760000000001</v>
      </c>
      <c r="AA22">
        <v>13.493005</v>
      </c>
      <c r="AB22">
        <v>46.579236000000002</v>
      </c>
      <c r="AC22">
        <v>33.451934999999999</v>
      </c>
      <c r="AD22">
        <v>0</v>
      </c>
      <c r="AE22">
        <v>56.832056999999999</v>
      </c>
      <c r="AF22">
        <v>37.643498000000001</v>
      </c>
      <c r="AG22">
        <v>47.671976000000001</v>
      </c>
      <c r="AH22">
        <v>172.83594099999999</v>
      </c>
      <c r="AI22">
        <v>16.118601999999999</v>
      </c>
      <c r="AJ22">
        <v>0</v>
      </c>
      <c r="AK22">
        <v>65.298443000000006</v>
      </c>
      <c r="AL22">
        <v>76.444958999999997</v>
      </c>
      <c r="AM22">
        <v>0</v>
      </c>
      <c r="AN22">
        <v>1.16479</v>
      </c>
      <c r="AO22">
        <v>10.023695</v>
      </c>
      <c r="AP22">
        <v>9.5961250000000007</v>
      </c>
      <c r="AQ22">
        <v>62.139055999999997</v>
      </c>
      <c r="AR22">
        <v>34.989293000000004</v>
      </c>
      <c r="AS22">
        <v>36.390054999999997</v>
      </c>
      <c r="AT22">
        <v>14.405977999999999</v>
      </c>
      <c r="AU22">
        <v>0</v>
      </c>
      <c r="AV22">
        <v>0</v>
      </c>
      <c r="AW22">
        <v>0</v>
      </c>
      <c r="AX22">
        <v>0</v>
      </c>
      <c r="AY22">
        <v>8.0103609999999996</v>
      </c>
      <c r="AZ22">
        <v>9.8072710000000001</v>
      </c>
      <c r="BA22">
        <v>6.4783929999999996</v>
      </c>
      <c r="BB22">
        <v>5.1459200000000003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2440.3914799999998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408.99786499999999</v>
      </c>
      <c r="L23">
        <v>204.52332699999999</v>
      </c>
      <c r="M23">
        <v>93.212528000000006</v>
      </c>
      <c r="N23">
        <v>119.45455200000001</v>
      </c>
      <c r="O23">
        <v>125.409128</v>
      </c>
      <c r="P23">
        <v>141.53414799999999</v>
      </c>
      <c r="Q23">
        <v>10.516476000000001</v>
      </c>
      <c r="R23">
        <v>42.501638</v>
      </c>
      <c r="S23">
        <v>26.544476</v>
      </c>
      <c r="T23">
        <v>2.9676360000000002</v>
      </c>
      <c r="U23">
        <v>335.15559000000002</v>
      </c>
      <c r="V23">
        <v>13.73372</v>
      </c>
      <c r="W23">
        <v>30.896163999999999</v>
      </c>
      <c r="X23">
        <v>94.953067000000004</v>
      </c>
      <c r="Y23">
        <v>0</v>
      </c>
      <c r="Z23">
        <v>6.2625760000000001</v>
      </c>
      <c r="AA23">
        <v>13.493005</v>
      </c>
      <c r="AB23">
        <v>46.579236000000002</v>
      </c>
      <c r="AC23">
        <v>33.451934999999999</v>
      </c>
      <c r="AD23">
        <v>0</v>
      </c>
      <c r="AE23">
        <v>56.832056999999999</v>
      </c>
      <c r="AF23">
        <v>37.643498000000001</v>
      </c>
      <c r="AG23">
        <v>47.671976000000001</v>
      </c>
      <c r="AH23">
        <v>172.83594099999999</v>
      </c>
      <c r="AI23">
        <v>4.1029169999999997</v>
      </c>
      <c r="AJ23">
        <v>0</v>
      </c>
      <c r="AK23">
        <v>65.298443000000006</v>
      </c>
      <c r="AL23">
        <v>76.444958999999997</v>
      </c>
      <c r="AM23">
        <v>0</v>
      </c>
      <c r="AN23">
        <v>1.16479</v>
      </c>
      <c r="AO23">
        <v>9.6001580000000004</v>
      </c>
      <c r="AP23">
        <v>9.5961250000000007</v>
      </c>
      <c r="AQ23">
        <v>62.139055999999997</v>
      </c>
      <c r="AR23">
        <v>40.820841999999999</v>
      </c>
      <c r="AS23">
        <v>36.390054999999997</v>
      </c>
      <c r="AT23">
        <v>14.405977999999999</v>
      </c>
      <c r="AU23">
        <v>0</v>
      </c>
      <c r="AV23">
        <v>0</v>
      </c>
      <c r="AW23">
        <v>0</v>
      </c>
      <c r="AX23">
        <v>0</v>
      </c>
      <c r="AY23">
        <v>8.0103609999999996</v>
      </c>
      <c r="AZ23">
        <v>9.8072710000000001</v>
      </c>
      <c r="BA23">
        <v>6.4783929999999996</v>
      </c>
      <c r="BB23">
        <v>5.1459200000000003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2414.5758070000002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360.97786500000001</v>
      </c>
      <c r="L24">
        <v>204.52332699999999</v>
      </c>
      <c r="M24">
        <v>93.212528000000006</v>
      </c>
      <c r="N24">
        <v>119.45455200000001</v>
      </c>
      <c r="O24">
        <v>125.409128</v>
      </c>
      <c r="P24">
        <v>141.53414799999999</v>
      </c>
      <c r="Q24">
        <v>10.516476000000001</v>
      </c>
      <c r="R24">
        <v>42.501638</v>
      </c>
      <c r="S24">
        <v>26.544476</v>
      </c>
      <c r="T24">
        <v>2.9676360000000002</v>
      </c>
      <c r="U24">
        <v>335.15559000000002</v>
      </c>
      <c r="V24">
        <v>13.73372</v>
      </c>
      <c r="W24">
        <v>30.896163999999999</v>
      </c>
      <c r="X24">
        <v>94.953067000000004</v>
      </c>
      <c r="Y24">
        <v>0</v>
      </c>
      <c r="Z24">
        <v>6.2625760000000001</v>
      </c>
      <c r="AA24">
        <v>13.493005</v>
      </c>
      <c r="AB24">
        <v>46.579236000000002</v>
      </c>
      <c r="AC24">
        <v>33.451934999999999</v>
      </c>
      <c r="AD24">
        <v>0</v>
      </c>
      <c r="AE24">
        <v>56.832056999999999</v>
      </c>
      <c r="AF24">
        <v>37.643498000000001</v>
      </c>
      <c r="AG24">
        <v>47.671976000000001</v>
      </c>
      <c r="AH24">
        <v>172.83594099999999</v>
      </c>
      <c r="AI24">
        <v>5.8613099999999996</v>
      </c>
      <c r="AJ24">
        <v>0</v>
      </c>
      <c r="AK24">
        <v>65.298443000000006</v>
      </c>
      <c r="AL24">
        <v>76.444958999999997</v>
      </c>
      <c r="AM24">
        <v>0</v>
      </c>
      <c r="AN24">
        <v>1.16479</v>
      </c>
      <c r="AO24">
        <v>9.1766220000000001</v>
      </c>
      <c r="AP24">
        <v>9.5961250000000007</v>
      </c>
      <c r="AQ24">
        <v>62.139055999999997</v>
      </c>
      <c r="AR24">
        <v>40.820841999999999</v>
      </c>
      <c r="AS24">
        <v>36.390054999999997</v>
      </c>
      <c r="AT24">
        <v>14.405977999999999</v>
      </c>
      <c r="AU24">
        <v>0</v>
      </c>
      <c r="AV24">
        <v>0</v>
      </c>
      <c r="AW24">
        <v>0</v>
      </c>
      <c r="AX24">
        <v>0</v>
      </c>
      <c r="AY24">
        <v>8.0103609999999996</v>
      </c>
      <c r="AZ24">
        <v>9.8072710000000001</v>
      </c>
      <c r="BA24">
        <v>6.4783929999999996</v>
      </c>
      <c r="BB24">
        <v>5.1459200000000003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2367.890664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303.35386499999998</v>
      </c>
      <c r="L25">
        <v>214.12732700000001</v>
      </c>
      <c r="M25">
        <v>93.212528000000006</v>
      </c>
      <c r="N25">
        <v>119.45455200000001</v>
      </c>
      <c r="O25">
        <v>125.409128</v>
      </c>
      <c r="P25">
        <v>141.53414799999999</v>
      </c>
      <c r="Q25">
        <v>10.516476000000001</v>
      </c>
      <c r="R25">
        <v>42.501638</v>
      </c>
      <c r="S25">
        <v>26.544476</v>
      </c>
      <c r="T25">
        <v>2.9676360000000002</v>
      </c>
      <c r="U25">
        <v>335.15559000000002</v>
      </c>
      <c r="V25">
        <v>13.73372</v>
      </c>
      <c r="W25">
        <v>30.896163999999999</v>
      </c>
      <c r="X25">
        <v>94.953067000000004</v>
      </c>
      <c r="Y25">
        <v>0</v>
      </c>
      <c r="Z25">
        <v>6.2625760000000001</v>
      </c>
      <c r="AA25">
        <v>13.493005</v>
      </c>
      <c r="AB25">
        <v>46.579236000000002</v>
      </c>
      <c r="AC25">
        <v>33.451934999999999</v>
      </c>
      <c r="AD25">
        <v>0</v>
      </c>
      <c r="AE25">
        <v>56.832056999999999</v>
      </c>
      <c r="AF25">
        <v>37.643498000000001</v>
      </c>
      <c r="AG25">
        <v>47.671976000000001</v>
      </c>
      <c r="AH25">
        <v>172.83594099999999</v>
      </c>
      <c r="AI25">
        <v>8.7919649999999994</v>
      </c>
      <c r="AJ25">
        <v>0</v>
      </c>
      <c r="AK25">
        <v>65.298443000000006</v>
      </c>
      <c r="AL25">
        <v>76.444958999999997</v>
      </c>
      <c r="AM25">
        <v>0</v>
      </c>
      <c r="AN25">
        <v>1.16479</v>
      </c>
      <c r="AO25">
        <v>9.0354430000000008</v>
      </c>
      <c r="AP25">
        <v>9.5961250000000007</v>
      </c>
      <c r="AQ25">
        <v>62.139055999999997</v>
      </c>
      <c r="AR25">
        <v>40.820841999999999</v>
      </c>
      <c r="AS25">
        <v>36.390054999999997</v>
      </c>
      <c r="AT25">
        <v>14.405977999999999</v>
      </c>
      <c r="AU25">
        <v>0</v>
      </c>
      <c r="AV25">
        <v>0</v>
      </c>
      <c r="AW25">
        <v>0</v>
      </c>
      <c r="AX25">
        <v>0</v>
      </c>
      <c r="AY25">
        <v>8.0103609999999996</v>
      </c>
      <c r="AZ25">
        <v>9.8072710000000001</v>
      </c>
      <c r="BA25">
        <v>6.4783929999999996</v>
      </c>
      <c r="BB25">
        <v>5.1459200000000003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2322.66014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303.35386499999998</v>
      </c>
      <c r="L26">
        <v>190.11732699999999</v>
      </c>
      <c r="M26">
        <v>93.212528000000006</v>
      </c>
      <c r="N26">
        <v>119.45455200000001</v>
      </c>
      <c r="O26">
        <v>125.409128</v>
      </c>
      <c r="P26">
        <v>141.53414799999999</v>
      </c>
      <c r="Q26">
        <v>10.516476000000001</v>
      </c>
      <c r="R26">
        <v>42.501638</v>
      </c>
      <c r="S26">
        <v>26.544476</v>
      </c>
      <c r="T26">
        <v>2.9676360000000002</v>
      </c>
      <c r="U26">
        <v>335.15559000000002</v>
      </c>
      <c r="V26">
        <v>13.73372</v>
      </c>
      <c r="W26">
        <v>30.896163999999999</v>
      </c>
      <c r="X26">
        <v>94.953067000000004</v>
      </c>
      <c r="Y26">
        <v>0</v>
      </c>
      <c r="Z26">
        <v>6.2625760000000001</v>
      </c>
      <c r="AA26">
        <v>13.493005</v>
      </c>
      <c r="AB26">
        <v>46.579236000000002</v>
      </c>
      <c r="AC26">
        <v>33.451934999999999</v>
      </c>
      <c r="AD26">
        <v>0</v>
      </c>
      <c r="AE26">
        <v>56.832056999999999</v>
      </c>
      <c r="AF26">
        <v>37.643498000000001</v>
      </c>
      <c r="AG26">
        <v>47.671976000000001</v>
      </c>
      <c r="AH26">
        <v>172.83594099999999</v>
      </c>
      <c r="AI26">
        <v>75.282662000000002</v>
      </c>
      <c r="AJ26">
        <v>0</v>
      </c>
      <c r="AK26">
        <v>65.298443000000006</v>
      </c>
      <c r="AL26">
        <v>76.444958999999997</v>
      </c>
      <c r="AM26">
        <v>0</v>
      </c>
      <c r="AN26">
        <v>1.16479</v>
      </c>
      <c r="AO26">
        <v>8.8942639999999997</v>
      </c>
      <c r="AP26">
        <v>9.5961250000000007</v>
      </c>
      <c r="AQ26">
        <v>62.139055999999997</v>
      </c>
      <c r="AR26">
        <v>40.820841999999999</v>
      </c>
      <c r="AS26">
        <v>36.390054999999997</v>
      </c>
      <c r="AT26">
        <v>14.405977999999999</v>
      </c>
      <c r="AU26">
        <v>0</v>
      </c>
      <c r="AV26">
        <v>0</v>
      </c>
      <c r="AW26">
        <v>0</v>
      </c>
      <c r="AX26">
        <v>0</v>
      </c>
      <c r="AY26">
        <v>8.0103609999999996</v>
      </c>
      <c r="AZ26">
        <v>9.8072710000000001</v>
      </c>
      <c r="BA26">
        <v>6.4783929999999996</v>
      </c>
      <c r="BB26">
        <v>5.1459200000000003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2364.9996580000002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303.35386499999998</v>
      </c>
      <c r="L27">
        <v>209.32532699999999</v>
      </c>
      <c r="M27">
        <v>55.724879999999999</v>
      </c>
      <c r="N27">
        <v>119.45455200000001</v>
      </c>
      <c r="O27">
        <v>125.409128</v>
      </c>
      <c r="P27">
        <v>141.53414799999999</v>
      </c>
      <c r="Q27">
        <v>10.516476000000001</v>
      </c>
      <c r="R27">
        <v>42.501638</v>
      </c>
      <c r="S27">
        <v>26.544476</v>
      </c>
      <c r="T27">
        <v>2.9676360000000002</v>
      </c>
      <c r="U27">
        <v>335.15559000000002</v>
      </c>
      <c r="V27">
        <v>13.73372</v>
      </c>
      <c r="W27">
        <v>30.896163999999999</v>
      </c>
      <c r="X27">
        <v>94.953067000000004</v>
      </c>
      <c r="Y27">
        <v>0</v>
      </c>
      <c r="Z27">
        <v>6.2625760000000001</v>
      </c>
      <c r="AA27">
        <v>13.493005</v>
      </c>
      <c r="AB27">
        <v>46.579236000000002</v>
      </c>
      <c r="AC27">
        <v>33.451934999999999</v>
      </c>
      <c r="AD27">
        <v>10.453027000000001</v>
      </c>
      <c r="AE27">
        <v>56.832056999999999</v>
      </c>
      <c r="AF27">
        <v>37.643498000000001</v>
      </c>
      <c r="AG27">
        <v>47.671976000000001</v>
      </c>
      <c r="AH27">
        <v>172.83594099999999</v>
      </c>
      <c r="AI27">
        <v>75.282662000000002</v>
      </c>
      <c r="AJ27">
        <v>0</v>
      </c>
      <c r="AK27">
        <v>65.298443000000006</v>
      </c>
      <c r="AL27">
        <v>76.444958999999997</v>
      </c>
      <c r="AM27">
        <v>0</v>
      </c>
      <c r="AN27">
        <v>1.16479</v>
      </c>
      <c r="AO27">
        <v>8.7530859999999997</v>
      </c>
      <c r="AP27">
        <v>9.5961250000000007</v>
      </c>
      <c r="AQ27">
        <v>62.139055999999997</v>
      </c>
      <c r="AR27">
        <v>40.820841999999999</v>
      </c>
      <c r="AS27">
        <v>36.390054999999997</v>
      </c>
      <c r="AT27">
        <v>14.405977999999999</v>
      </c>
      <c r="AU27">
        <v>0</v>
      </c>
      <c r="AV27">
        <v>0</v>
      </c>
      <c r="AW27">
        <v>0</v>
      </c>
      <c r="AX27">
        <v>0</v>
      </c>
      <c r="AY27">
        <v>8.0103609999999996</v>
      </c>
      <c r="AZ27">
        <v>9.8072710000000001</v>
      </c>
      <c r="BA27">
        <v>6.4783929999999996</v>
      </c>
      <c r="BB27">
        <v>5.1459200000000003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2357.0318590000002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303.35386499999998</v>
      </c>
      <c r="L28">
        <v>204.52332699999999</v>
      </c>
      <c r="M28">
        <v>55.724879999999999</v>
      </c>
      <c r="N28">
        <v>119.45455200000001</v>
      </c>
      <c r="O28">
        <v>125.409128</v>
      </c>
      <c r="P28">
        <v>141.53414799999999</v>
      </c>
      <c r="Q28">
        <v>8.7651869999999992</v>
      </c>
      <c r="R28">
        <v>34.032062000000003</v>
      </c>
      <c r="S28">
        <v>21.564437000000002</v>
      </c>
      <c r="T28">
        <v>2.3323309999999999</v>
      </c>
      <c r="U28">
        <v>335.15559000000002</v>
      </c>
      <c r="V28">
        <v>13.73372</v>
      </c>
      <c r="W28">
        <v>30.896163999999999</v>
      </c>
      <c r="X28">
        <v>94.953067000000004</v>
      </c>
      <c r="Y28">
        <v>0</v>
      </c>
      <c r="Z28">
        <v>6.2625760000000001</v>
      </c>
      <c r="AA28">
        <v>13.493005</v>
      </c>
      <c r="AB28">
        <v>46.579236000000002</v>
      </c>
      <c r="AC28">
        <v>33.451934999999999</v>
      </c>
      <c r="AD28">
        <v>20.906053</v>
      </c>
      <c r="AE28">
        <v>56.832056999999999</v>
      </c>
      <c r="AF28">
        <v>37.643498000000001</v>
      </c>
      <c r="AG28">
        <v>47.671976000000001</v>
      </c>
      <c r="AH28">
        <v>172.83594099999999</v>
      </c>
      <c r="AI28">
        <v>75.282662000000002</v>
      </c>
      <c r="AJ28">
        <v>0</v>
      </c>
      <c r="AK28">
        <v>65.298443000000006</v>
      </c>
      <c r="AL28">
        <v>76.444958999999997</v>
      </c>
      <c r="AM28">
        <v>0</v>
      </c>
      <c r="AN28">
        <v>1.16479</v>
      </c>
      <c r="AO28">
        <v>8.7530859999999997</v>
      </c>
      <c r="AP28">
        <v>9.5961250000000007</v>
      </c>
      <c r="AQ28">
        <v>62.139055999999997</v>
      </c>
      <c r="AR28">
        <v>40.820841999999999</v>
      </c>
      <c r="AS28">
        <v>36.390054999999997</v>
      </c>
      <c r="AT28">
        <v>14.405977999999999</v>
      </c>
      <c r="AU28">
        <v>0</v>
      </c>
      <c r="AV28">
        <v>0</v>
      </c>
      <c r="AW28">
        <v>0</v>
      </c>
      <c r="AX28">
        <v>0</v>
      </c>
      <c r="AY28">
        <v>8.0103609999999996</v>
      </c>
      <c r="AZ28">
        <v>9.8072710000000001</v>
      </c>
      <c r="BA28">
        <v>6.4783929999999996</v>
      </c>
      <c r="BB28">
        <v>5.1459200000000003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2346.8466759999997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303.35386499999998</v>
      </c>
      <c r="L29">
        <v>199.721327</v>
      </c>
      <c r="M29">
        <v>55.724879999999999</v>
      </c>
      <c r="N29">
        <v>119.45455200000001</v>
      </c>
      <c r="O29">
        <v>125.409128</v>
      </c>
      <c r="P29">
        <v>136.89525800000001</v>
      </c>
      <c r="Q29">
        <v>8.7651869999999992</v>
      </c>
      <c r="R29">
        <v>34.032062000000003</v>
      </c>
      <c r="S29">
        <v>21.564437000000002</v>
      </c>
      <c r="T29">
        <v>2.3323309999999999</v>
      </c>
      <c r="U29">
        <v>335.15559000000002</v>
      </c>
      <c r="V29">
        <v>13.73372</v>
      </c>
      <c r="W29">
        <v>30.896163999999999</v>
      </c>
      <c r="X29">
        <v>94.953067000000004</v>
      </c>
      <c r="Y29">
        <v>0</v>
      </c>
      <c r="Z29">
        <v>6.2625760000000001</v>
      </c>
      <c r="AA29">
        <v>13.493005</v>
      </c>
      <c r="AB29">
        <v>46.579236000000002</v>
      </c>
      <c r="AC29">
        <v>33.451934999999999</v>
      </c>
      <c r="AD29">
        <v>31.359079999999999</v>
      </c>
      <c r="AE29">
        <v>56.832056999999999</v>
      </c>
      <c r="AF29">
        <v>37.643498000000001</v>
      </c>
      <c r="AG29">
        <v>47.671976000000001</v>
      </c>
      <c r="AH29">
        <v>172.83594099999999</v>
      </c>
      <c r="AI29">
        <v>75.282662000000002</v>
      </c>
      <c r="AJ29">
        <v>0</v>
      </c>
      <c r="AK29">
        <v>65.298443000000006</v>
      </c>
      <c r="AL29">
        <v>76.444958999999997</v>
      </c>
      <c r="AM29">
        <v>0</v>
      </c>
      <c r="AN29">
        <v>1.16479</v>
      </c>
      <c r="AO29">
        <v>8.6119070000000004</v>
      </c>
      <c r="AP29">
        <v>2.9526539999999999</v>
      </c>
      <c r="AQ29">
        <v>62.139055999999997</v>
      </c>
      <c r="AR29">
        <v>40.820841999999999</v>
      </c>
      <c r="AS29">
        <v>36.390054999999997</v>
      </c>
      <c r="AT29">
        <v>14.405977999999999</v>
      </c>
      <c r="AU29">
        <v>0</v>
      </c>
      <c r="AV29">
        <v>0</v>
      </c>
      <c r="AW29">
        <v>0</v>
      </c>
      <c r="AX29">
        <v>0</v>
      </c>
      <c r="AY29">
        <v>8.0103609999999996</v>
      </c>
      <c r="AZ29">
        <v>9.8072710000000001</v>
      </c>
      <c r="BA29">
        <v>6.4783929999999996</v>
      </c>
      <c r="BB29">
        <v>5.1459200000000003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2341.0741629999998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303.35386499999998</v>
      </c>
      <c r="L30">
        <v>185.315327</v>
      </c>
      <c r="M30">
        <v>55.724879999999999</v>
      </c>
      <c r="N30">
        <v>119.45455200000001</v>
      </c>
      <c r="O30">
        <v>125.409128</v>
      </c>
      <c r="P30">
        <v>136.89525800000001</v>
      </c>
      <c r="Q30">
        <v>8.7651869999999992</v>
      </c>
      <c r="R30">
        <v>34.032062000000003</v>
      </c>
      <c r="S30">
        <v>21.564437000000002</v>
      </c>
      <c r="T30">
        <v>2.3323309999999999</v>
      </c>
      <c r="U30">
        <v>335.15559000000002</v>
      </c>
      <c r="V30">
        <v>13.73372</v>
      </c>
      <c r="W30">
        <v>30.896163999999999</v>
      </c>
      <c r="X30">
        <v>94.953067000000004</v>
      </c>
      <c r="Y30">
        <v>0</v>
      </c>
      <c r="Z30">
        <v>6.2625760000000001</v>
      </c>
      <c r="AA30">
        <v>13.493005</v>
      </c>
      <c r="AB30">
        <v>46.579236000000002</v>
      </c>
      <c r="AC30">
        <v>33.451934999999999</v>
      </c>
      <c r="AD30">
        <v>41.812106</v>
      </c>
      <c r="AE30">
        <v>56.832056999999999</v>
      </c>
      <c r="AF30">
        <v>37.643498000000001</v>
      </c>
      <c r="AG30">
        <v>47.671976000000001</v>
      </c>
      <c r="AH30">
        <v>172.83594099999999</v>
      </c>
      <c r="AI30">
        <v>75.282662000000002</v>
      </c>
      <c r="AJ30">
        <v>0</v>
      </c>
      <c r="AK30">
        <v>65.298443000000006</v>
      </c>
      <c r="AL30">
        <v>76.444958999999997</v>
      </c>
      <c r="AM30">
        <v>0</v>
      </c>
      <c r="AN30">
        <v>1.16479</v>
      </c>
      <c r="AO30">
        <v>8.6119070000000004</v>
      </c>
      <c r="AP30">
        <v>2.9526539999999999</v>
      </c>
      <c r="AQ30">
        <v>62.139055999999997</v>
      </c>
      <c r="AR30">
        <v>40.820841999999999</v>
      </c>
      <c r="AS30">
        <v>36.390054999999997</v>
      </c>
      <c r="AT30">
        <v>14.405977999999999</v>
      </c>
      <c r="AU30">
        <v>0</v>
      </c>
      <c r="AV30">
        <v>0</v>
      </c>
      <c r="AW30">
        <v>0</v>
      </c>
      <c r="AX30">
        <v>0</v>
      </c>
      <c r="AY30">
        <v>8.0103609999999996</v>
      </c>
      <c r="AZ30">
        <v>9.8072710000000001</v>
      </c>
      <c r="BA30">
        <v>6.4783929999999996</v>
      </c>
      <c r="BB30">
        <v>5.1459200000000003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2337.121189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246.50702000000001</v>
      </c>
      <c r="L31">
        <v>115.248</v>
      </c>
      <c r="M31">
        <v>55.724879999999999</v>
      </c>
      <c r="N31">
        <v>119.45455200000001</v>
      </c>
      <c r="O31">
        <v>125.409128</v>
      </c>
      <c r="P31">
        <v>136.89525800000001</v>
      </c>
      <c r="Q31">
        <v>8.7651869999999992</v>
      </c>
      <c r="R31">
        <v>34.032062000000003</v>
      </c>
      <c r="S31">
        <v>21.564437000000002</v>
      </c>
      <c r="T31">
        <v>2.3323309999999999</v>
      </c>
      <c r="U31">
        <v>335.15559000000002</v>
      </c>
      <c r="V31">
        <v>13.73372</v>
      </c>
      <c r="W31">
        <v>30.896163999999999</v>
      </c>
      <c r="X31">
        <v>94.953067000000004</v>
      </c>
      <c r="Y31">
        <v>0</v>
      </c>
      <c r="Z31">
        <v>6.2625760000000001</v>
      </c>
      <c r="AA31">
        <v>13.493005</v>
      </c>
      <c r="AB31">
        <v>46.579236000000002</v>
      </c>
      <c r="AC31">
        <v>33.451934999999999</v>
      </c>
      <c r="AD31">
        <v>41.812106</v>
      </c>
      <c r="AE31">
        <v>56.832056999999999</v>
      </c>
      <c r="AF31">
        <v>37.643498000000001</v>
      </c>
      <c r="AG31">
        <v>47.671976000000001</v>
      </c>
      <c r="AH31">
        <v>172.83594099999999</v>
      </c>
      <c r="AI31">
        <v>75.282662000000002</v>
      </c>
      <c r="AJ31">
        <v>0</v>
      </c>
      <c r="AK31">
        <v>65.298443000000006</v>
      </c>
      <c r="AL31">
        <v>76.444958999999997</v>
      </c>
      <c r="AM31">
        <v>0</v>
      </c>
      <c r="AN31">
        <v>1.16479</v>
      </c>
      <c r="AO31">
        <v>8.7530859999999997</v>
      </c>
      <c r="AP31">
        <v>5.4131989999999996</v>
      </c>
      <c r="AQ31">
        <v>62.139055999999997</v>
      </c>
      <c r="AR31">
        <v>40.820841999999999</v>
      </c>
      <c r="AS31">
        <v>36.390054999999997</v>
      </c>
      <c r="AT31">
        <v>14.405977999999999</v>
      </c>
      <c r="AU31">
        <v>0</v>
      </c>
      <c r="AV31">
        <v>0</v>
      </c>
      <c r="AW31">
        <v>0</v>
      </c>
      <c r="AX31">
        <v>0</v>
      </c>
      <c r="AY31">
        <v>8.0103609999999996</v>
      </c>
      <c r="AZ31">
        <v>6.4557029999999997</v>
      </c>
      <c r="BA31">
        <v>6.4783929999999996</v>
      </c>
      <c r="BB31">
        <v>5.1459200000000003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2209.4571729999998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251.30902</v>
      </c>
      <c r="L32">
        <v>115.248</v>
      </c>
      <c r="M32">
        <v>55.724879999999999</v>
      </c>
      <c r="N32">
        <v>119.45455200000001</v>
      </c>
      <c r="O32">
        <v>125.409128</v>
      </c>
      <c r="P32">
        <v>136.89525800000001</v>
      </c>
      <c r="Q32">
        <v>8.7651869999999992</v>
      </c>
      <c r="R32">
        <v>34.032062000000003</v>
      </c>
      <c r="S32">
        <v>21.564437000000002</v>
      </c>
      <c r="T32">
        <v>2.3323309999999999</v>
      </c>
      <c r="U32">
        <v>335.15559000000002</v>
      </c>
      <c r="V32">
        <v>13.73372</v>
      </c>
      <c r="W32">
        <v>30.896163999999999</v>
      </c>
      <c r="X32">
        <v>94.953067000000004</v>
      </c>
      <c r="Y32">
        <v>0</v>
      </c>
      <c r="Z32">
        <v>6.2625760000000001</v>
      </c>
      <c r="AA32">
        <v>13.493005</v>
      </c>
      <c r="AB32">
        <v>46.579236000000002</v>
      </c>
      <c r="AC32">
        <v>33.451934999999999</v>
      </c>
      <c r="AD32">
        <v>41.812106</v>
      </c>
      <c r="AE32">
        <v>56.832056999999999</v>
      </c>
      <c r="AF32">
        <v>37.643498000000001</v>
      </c>
      <c r="AG32">
        <v>47.671976000000001</v>
      </c>
      <c r="AH32">
        <v>172.83594099999999</v>
      </c>
      <c r="AI32">
        <v>8.7919649999999994</v>
      </c>
      <c r="AJ32">
        <v>0</v>
      </c>
      <c r="AK32">
        <v>65.298443000000006</v>
      </c>
      <c r="AL32">
        <v>76.444958999999997</v>
      </c>
      <c r="AM32">
        <v>0</v>
      </c>
      <c r="AN32">
        <v>1.16479</v>
      </c>
      <c r="AO32">
        <v>8.7530859999999997</v>
      </c>
      <c r="AP32">
        <v>9.5961250000000007</v>
      </c>
      <c r="AQ32">
        <v>62.139055999999997</v>
      </c>
      <c r="AR32">
        <v>40.820841999999999</v>
      </c>
      <c r="AS32">
        <v>36.390054999999997</v>
      </c>
      <c r="AT32">
        <v>14.405984</v>
      </c>
      <c r="AU32">
        <v>0</v>
      </c>
      <c r="AV32">
        <v>0</v>
      </c>
      <c r="AW32">
        <v>0</v>
      </c>
      <c r="AX32">
        <v>0</v>
      </c>
      <c r="AY32">
        <v>8.0103609999999996</v>
      </c>
      <c r="AZ32">
        <v>6.4557029999999997</v>
      </c>
      <c r="BA32">
        <v>6.4783929999999996</v>
      </c>
      <c r="BB32">
        <v>5.1459200000000003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2151.9514079999999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232.10102000000001</v>
      </c>
      <c r="L33">
        <v>115.248</v>
      </c>
      <c r="M33">
        <v>55.722312000000002</v>
      </c>
      <c r="N33">
        <v>119.45455200000001</v>
      </c>
      <c r="O33">
        <v>125.409128</v>
      </c>
      <c r="P33">
        <v>136.89525800000001</v>
      </c>
      <c r="Q33">
        <v>8.7651869999999992</v>
      </c>
      <c r="R33">
        <v>34.032062000000003</v>
      </c>
      <c r="S33">
        <v>21.564437000000002</v>
      </c>
      <c r="T33">
        <v>2.3323309999999999</v>
      </c>
      <c r="U33">
        <v>335.15559000000002</v>
      </c>
      <c r="V33">
        <v>13.73372</v>
      </c>
      <c r="W33">
        <v>30.896163999999999</v>
      </c>
      <c r="X33">
        <v>94.953067000000004</v>
      </c>
      <c r="Y33">
        <v>0</v>
      </c>
      <c r="Z33">
        <v>6.2625760000000001</v>
      </c>
      <c r="AA33">
        <v>13.493005</v>
      </c>
      <c r="AB33">
        <v>46.579236000000002</v>
      </c>
      <c r="AC33">
        <v>33.451934999999999</v>
      </c>
      <c r="AD33">
        <v>41.812106</v>
      </c>
      <c r="AE33">
        <v>56.832056999999999</v>
      </c>
      <c r="AF33">
        <v>37.643498000000001</v>
      </c>
      <c r="AG33">
        <v>47.671976000000001</v>
      </c>
      <c r="AH33">
        <v>172.83594099999999</v>
      </c>
      <c r="AI33">
        <v>4.1029169999999997</v>
      </c>
      <c r="AJ33">
        <v>0</v>
      </c>
      <c r="AK33">
        <v>65.298443000000006</v>
      </c>
      <c r="AL33">
        <v>76.444958999999997</v>
      </c>
      <c r="AM33">
        <v>0</v>
      </c>
      <c r="AN33">
        <v>1.16479</v>
      </c>
      <c r="AO33">
        <v>8.8942639999999997</v>
      </c>
      <c r="AP33">
        <v>9.5961250000000007</v>
      </c>
      <c r="AQ33">
        <v>62.139055999999997</v>
      </c>
      <c r="AR33">
        <v>40.820841999999999</v>
      </c>
      <c r="AS33">
        <v>36.390054999999997</v>
      </c>
      <c r="AT33">
        <v>14.405993</v>
      </c>
      <c r="AU33">
        <v>0</v>
      </c>
      <c r="AV33">
        <v>0</v>
      </c>
      <c r="AW33">
        <v>0</v>
      </c>
      <c r="AX33">
        <v>0</v>
      </c>
      <c r="AY33">
        <v>8.0103609999999996</v>
      </c>
      <c r="AZ33">
        <v>6.4557029999999997</v>
      </c>
      <c r="BA33">
        <v>6.4783929999999996</v>
      </c>
      <c r="BB33">
        <v>5.1459200000000003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2128.1929789999999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232.10102000000001</v>
      </c>
      <c r="L34">
        <v>115.248</v>
      </c>
      <c r="M34">
        <v>55.722312000000002</v>
      </c>
      <c r="N34">
        <v>119.45455200000001</v>
      </c>
      <c r="O34">
        <v>125.409128</v>
      </c>
      <c r="P34">
        <v>136.89525800000001</v>
      </c>
      <c r="Q34">
        <v>8.7651869999999992</v>
      </c>
      <c r="R34">
        <v>34.032062000000003</v>
      </c>
      <c r="S34">
        <v>21.564437000000002</v>
      </c>
      <c r="T34">
        <v>2.3323309999999999</v>
      </c>
      <c r="U34">
        <v>335.15559000000002</v>
      </c>
      <c r="V34">
        <v>13.73372</v>
      </c>
      <c r="W34">
        <v>30.896163999999999</v>
      </c>
      <c r="X34">
        <v>94.953067000000004</v>
      </c>
      <c r="Y34">
        <v>0</v>
      </c>
      <c r="Z34">
        <v>6.2625760000000001</v>
      </c>
      <c r="AA34">
        <v>13.493005</v>
      </c>
      <c r="AB34">
        <v>46.579236000000002</v>
      </c>
      <c r="AC34">
        <v>33.451934999999999</v>
      </c>
      <c r="AD34">
        <v>41.812106</v>
      </c>
      <c r="AE34">
        <v>56.832056999999999</v>
      </c>
      <c r="AF34">
        <v>37.643498000000001</v>
      </c>
      <c r="AG34">
        <v>47.671976000000001</v>
      </c>
      <c r="AH34">
        <v>172.83594099999999</v>
      </c>
      <c r="AI34">
        <v>4.1029169999999997</v>
      </c>
      <c r="AJ34">
        <v>0</v>
      </c>
      <c r="AK34">
        <v>65.298443000000006</v>
      </c>
      <c r="AL34">
        <v>76.444958999999997</v>
      </c>
      <c r="AM34">
        <v>0</v>
      </c>
      <c r="AN34">
        <v>1.16479</v>
      </c>
      <c r="AO34">
        <v>8.8942639999999997</v>
      </c>
      <c r="AP34">
        <v>9.5961250000000007</v>
      </c>
      <c r="AQ34">
        <v>62.139055999999997</v>
      </c>
      <c r="AR34">
        <v>40.820841999999999</v>
      </c>
      <c r="AS34">
        <v>36.390054999999997</v>
      </c>
      <c r="AT34">
        <v>14.405993</v>
      </c>
      <c r="AU34">
        <v>0</v>
      </c>
      <c r="AV34">
        <v>0</v>
      </c>
      <c r="AW34">
        <v>0</v>
      </c>
      <c r="AX34">
        <v>0</v>
      </c>
      <c r="AY34">
        <v>8.0103609999999996</v>
      </c>
      <c r="AZ34">
        <v>6.4557029999999997</v>
      </c>
      <c r="BA34">
        <v>6.4783929999999996</v>
      </c>
      <c r="BB34">
        <v>5.1459200000000003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2128.1929789999999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229.53559999999999</v>
      </c>
      <c r="L35">
        <v>115.248</v>
      </c>
      <c r="M35">
        <v>55.722312000000002</v>
      </c>
      <c r="N35">
        <v>119.45455200000001</v>
      </c>
      <c r="O35">
        <v>125.409128</v>
      </c>
      <c r="P35">
        <v>136.89525800000001</v>
      </c>
      <c r="Q35">
        <v>7.3821149999999998</v>
      </c>
      <c r="R35">
        <v>28.417660000000001</v>
      </c>
      <c r="S35">
        <v>18.072614999999999</v>
      </c>
      <c r="T35">
        <v>2.3323309999999999</v>
      </c>
      <c r="U35">
        <v>335.15559000000002</v>
      </c>
      <c r="V35">
        <v>12.710547</v>
      </c>
      <c r="W35">
        <v>26.632180000000002</v>
      </c>
      <c r="X35">
        <v>81.861327000000003</v>
      </c>
      <c r="Y35">
        <v>0</v>
      </c>
      <c r="Z35">
        <v>6.2625760000000001</v>
      </c>
      <c r="AA35">
        <v>13.493005</v>
      </c>
      <c r="AB35">
        <v>46.579236000000002</v>
      </c>
      <c r="AC35">
        <v>33.451934999999999</v>
      </c>
      <c r="AD35">
        <v>41.812106</v>
      </c>
      <c r="AE35">
        <v>56.832056999999999</v>
      </c>
      <c r="AF35">
        <v>37.643498000000001</v>
      </c>
      <c r="AG35">
        <v>47.671976000000001</v>
      </c>
      <c r="AH35">
        <v>172.83594099999999</v>
      </c>
      <c r="AI35">
        <v>4.1029169999999997</v>
      </c>
      <c r="AJ35">
        <v>0</v>
      </c>
      <c r="AK35">
        <v>65.298443000000006</v>
      </c>
      <c r="AL35">
        <v>76.444958999999997</v>
      </c>
      <c r="AM35">
        <v>0</v>
      </c>
      <c r="AN35">
        <v>1.16479</v>
      </c>
      <c r="AO35">
        <v>8.8942639999999997</v>
      </c>
      <c r="AP35">
        <v>9.5961250000000007</v>
      </c>
      <c r="AQ35">
        <v>62.139055999999997</v>
      </c>
      <c r="AR35">
        <v>30.748166000000001</v>
      </c>
      <c r="AS35">
        <v>36.390054999999997</v>
      </c>
      <c r="AT35">
        <v>14.406000000000001</v>
      </c>
      <c r="AU35">
        <v>0</v>
      </c>
      <c r="AV35">
        <v>0</v>
      </c>
      <c r="AW35">
        <v>0</v>
      </c>
      <c r="AX35">
        <v>0</v>
      </c>
      <c r="AY35">
        <v>8.0103609999999996</v>
      </c>
      <c r="AZ35">
        <v>4.4537599999999999</v>
      </c>
      <c r="BA35">
        <v>6.4783929999999996</v>
      </c>
      <c r="BB35">
        <v>5.1459200000000003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2084.6847540000003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229.53559999999999</v>
      </c>
      <c r="L36">
        <v>115.248</v>
      </c>
      <c r="M36">
        <v>55.722312000000002</v>
      </c>
      <c r="N36">
        <v>119.45455200000001</v>
      </c>
      <c r="O36">
        <v>125.409128</v>
      </c>
      <c r="P36">
        <v>136.89525800000001</v>
      </c>
      <c r="Q36">
        <v>7.3821149999999998</v>
      </c>
      <c r="R36">
        <v>28.417660000000001</v>
      </c>
      <c r="S36">
        <v>18.072614999999999</v>
      </c>
      <c r="T36">
        <v>2.3323309999999999</v>
      </c>
      <c r="U36">
        <v>335.15559000000002</v>
      </c>
      <c r="V36">
        <v>11.844421000000001</v>
      </c>
      <c r="W36">
        <v>26.632180000000002</v>
      </c>
      <c r="X36">
        <v>81.861327000000003</v>
      </c>
      <c r="Y36">
        <v>0</v>
      </c>
      <c r="Z36">
        <v>6.2625760000000001</v>
      </c>
      <c r="AA36">
        <v>13.493005</v>
      </c>
      <c r="AB36">
        <v>46.579236000000002</v>
      </c>
      <c r="AC36">
        <v>33.451934999999999</v>
      </c>
      <c r="AD36">
        <v>41.812106</v>
      </c>
      <c r="AE36">
        <v>56.832056999999999</v>
      </c>
      <c r="AF36">
        <v>37.643498000000001</v>
      </c>
      <c r="AG36">
        <v>47.671976000000001</v>
      </c>
      <c r="AH36">
        <v>172.83594099999999</v>
      </c>
      <c r="AI36">
        <v>4.1029169999999997</v>
      </c>
      <c r="AJ36">
        <v>0</v>
      </c>
      <c r="AK36">
        <v>65.298443000000006</v>
      </c>
      <c r="AL36">
        <v>76.444958999999997</v>
      </c>
      <c r="AM36">
        <v>0</v>
      </c>
      <c r="AN36">
        <v>1.16479</v>
      </c>
      <c r="AO36">
        <v>8.8942639999999997</v>
      </c>
      <c r="AP36">
        <v>9.5961250000000007</v>
      </c>
      <c r="AQ36">
        <v>62.139055999999997</v>
      </c>
      <c r="AR36">
        <v>30.748166000000001</v>
      </c>
      <c r="AS36">
        <v>36.390054999999997</v>
      </c>
      <c r="AT36">
        <v>14.406000000000001</v>
      </c>
      <c r="AU36">
        <v>0</v>
      </c>
      <c r="AV36">
        <v>0</v>
      </c>
      <c r="AW36">
        <v>0</v>
      </c>
      <c r="AX36">
        <v>0</v>
      </c>
      <c r="AY36">
        <v>8.0103609999999996</v>
      </c>
      <c r="AZ36">
        <v>4.4537599999999999</v>
      </c>
      <c r="BA36">
        <v>6.4783929999999996</v>
      </c>
      <c r="BB36">
        <v>5.1459200000000003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2083.8186280000004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229.53559999999999</v>
      </c>
      <c r="L37">
        <v>115.248</v>
      </c>
      <c r="M37">
        <v>55.722312000000002</v>
      </c>
      <c r="N37">
        <v>119.45455200000001</v>
      </c>
      <c r="O37">
        <v>125.409128</v>
      </c>
      <c r="P37">
        <v>136.89525800000001</v>
      </c>
      <c r="Q37">
        <v>7.3821149999999998</v>
      </c>
      <c r="R37">
        <v>28.417660000000001</v>
      </c>
      <c r="S37">
        <v>18.072614999999999</v>
      </c>
      <c r="T37">
        <v>2.3323309999999999</v>
      </c>
      <c r="U37">
        <v>335.15559000000002</v>
      </c>
      <c r="V37">
        <v>11.844421000000001</v>
      </c>
      <c r="W37">
        <v>26.632180000000002</v>
      </c>
      <c r="X37">
        <v>81.861327000000003</v>
      </c>
      <c r="Y37">
        <v>0</v>
      </c>
      <c r="Z37">
        <v>6.2625760000000001</v>
      </c>
      <c r="AA37">
        <v>13.493005</v>
      </c>
      <c r="AB37">
        <v>46.579236000000002</v>
      </c>
      <c r="AC37">
        <v>33.451934999999999</v>
      </c>
      <c r="AD37">
        <v>31.359079999999999</v>
      </c>
      <c r="AE37">
        <v>56.832056999999999</v>
      </c>
      <c r="AF37">
        <v>37.643498000000001</v>
      </c>
      <c r="AG37">
        <v>47.671976000000001</v>
      </c>
      <c r="AH37">
        <v>172.83594099999999</v>
      </c>
      <c r="AI37">
        <v>16.118601999999999</v>
      </c>
      <c r="AJ37">
        <v>0</v>
      </c>
      <c r="AK37">
        <v>65.298443000000006</v>
      </c>
      <c r="AL37">
        <v>76.444958999999997</v>
      </c>
      <c r="AM37">
        <v>0</v>
      </c>
      <c r="AN37">
        <v>1.16479</v>
      </c>
      <c r="AO37">
        <v>8.8942639999999997</v>
      </c>
      <c r="AP37">
        <v>9.5961250000000007</v>
      </c>
      <c r="AQ37">
        <v>62.139055999999997</v>
      </c>
      <c r="AR37">
        <v>30.748166000000001</v>
      </c>
      <c r="AS37">
        <v>36.390054999999997</v>
      </c>
      <c r="AT37">
        <v>14.406000000000001</v>
      </c>
      <c r="AU37">
        <v>0</v>
      </c>
      <c r="AV37">
        <v>0</v>
      </c>
      <c r="AW37">
        <v>0</v>
      </c>
      <c r="AX37">
        <v>0</v>
      </c>
      <c r="AY37">
        <v>8.0103609999999996</v>
      </c>
      <c r="AZ37">
        <v>4.4537599999999999</v>
      </c>
      <c r="BA37">
        <v>6.4783929999999996</v>
      </c>
      <c r="BB37">
        <v>5.1459200000000003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2085.3812870000002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229.53559999999999</v>
      </c>
      <c r="L38">
        <v>115.248</v>
      </c>
      <c r="M38">
        <v>55.722312000000002</v>
      </c>
      <c r="N38">
        <v>119.45455200000001</v>
      </c>
      <c r="O38">
        <v>125.409128</v>
      </c>
      <c r="P38">
        <v>136.89525800000001</v>
      </c>
      <c r="Q38">
        <v>7.3821149999999998</v>
      </c>
      <c r="R38">
        <v>28.417660000000001</v>
      </c>
      <c r="S38">
        <v>18.072614999999999</v>
      </c>
      <c r="T38">
        <v>2.3323309999999999</v>
      </c>
      <c r="U38">
        <v>335.15559000000002</v>
      </c>
      <c r="V38">
        <v>11.844421000000001</v>
      </c>
      <c r="W38">
        <v>26.632180000000002</v>
      </c>
      <c r="X38">
        <v>81.861327000000003</v>
      </c>
      <c r="Y38">
        <v>0</v>
      </c>
      <c r="Z38">
        <v>6.2625760000000001</v>
      </c>
      <c r="AA38">
        <v>13.493005</v>
      </c>
      <c r="AB38">
        <v>46.579236000000002</v>
      </c>
      <c r="AC38">
        <v>33.451934999999999</v>
      </c>
      <c r="AD38">
        <v>31.359079999999999</v>
      </c>
      <c r="AE38">
        <v>56.832056999999999</v>
      </c>
      <c r="AF38">
        <v>37.643498000000001</v>
      </c>
      <c r="AG38">
        <v>47.671976000000001</v>
      </c>
      <c r="AH38">
        <v>172.83594099999999</v>
      </c>
      <c r="AI38">
        <v>16.118601999999999</v>
      </c>
      <c r="AJ38">
        <v>0</v>
      </c>
      <c r="AK38">
        <v>65.298443000000006</v>
      </c>
      <c r="AL38">
        <v>76.444958999999997</v>
      </c>
      <c r="AM38">
        <v>0</v>
      </c>
      <c r="AN38">
        <v>1.16479</v>
      </c>
      <c r="AO38">
        <v>8.8942639999999997</v>
      </c>
      <c r="AP38">
        <v>9.5961250000000007</v>
      </c>
      <c r="AQ38">
        <v>62.139055999999997</v>
      </c>
      <c r="AR38">
        <v>30.748166000000001</v>
      </c>
      <c r="AS38">
        <v>36.390054999999997</v>
      </c>
      <c r="AT38">
        <v>14.406000000000001</v>
      </c>
      <c r="AU38">
        <v>0</v>
      </c>
      <c r="AV38">
        <v>0</v>
      </c>
      <c r="AW38">
        <v>0</v>
      </c>
      <c r="AX38">
        <v>0</v>
      </c>
      <c r="AY38">
        <v>8.0103609999999996</v>
      </c>
      <c r="AZ38">
        <v>4.4537599999999999</v>
      </c>
      <c r="BA38">
        <v>6.4783929999999996</v>
      </c>
      <c r="BB38">
        <v>5.1459200000000003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2085.3812870000002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255.86458200000001</v>
      </c>
      <c r="L39">
        <v>115.248</v>
      </c>
      <c r="M39">
        <v>82.423400000000001</v>
      </c>
      <c r="N39">
        <v>119.45455200000001</v>
      </c>
      <c r="O39">
        <v>125.409128</v>
      </c>
      <c r="P39">
        <v>136.89525800000001</v>
      </c>
      <c r="Q39">
        <v>9.1334040000000005</v>
      </c>
      <c r="R39">
        <v>36.887234999999997</v>
      </c>
      <c r="S39">
        <v>23.053730000000002</v>
      </c>
      <c r="T39">
        <v>2.9676360000000002</v>
      </c>
      <c r="U39">
        <v>335.15559000000002</v>
      </c>
      <c r="V39">
        <v>11.844421000000001</v>
      </c>
      <c r="W39">
        <v>26.632180000000002</v>
      </c>
      <c r="X39">
        <v>81.861327000000003</v>
      </c>
      <c r="Y39">
        <v>0</v>
      </c>
      <c r="Z39">
        <v>6.2625760000000001</v>
      </c>
      <c r="AA39">
        <v>13.493005</v>
      </c>
      <c r="AB39">
        <v>46.579236000000002</v>
      </c>
      <c r="AC39">
        <v>33.451934999999999</v>
      </c>
      <c r="AD39">
        <v>31.359079999999999</v>
      </c>
      <c r="AE39">
        <v>56.832056999999999</v>
      </c>
      <c r="AF39">
        <v>37.643498000000001</v>
      </c>
      <c r="AG39">
        <v>47.671976000000001</v>
      </c>
      <c r="AH39">
        <v>172.83594099999999</v>
      </c>
      <c r="AI39">
        <v>16.118601999999999</v>
      </c>
      <c r="AJ39">
        <v>0</v>
      </c>
      <c r="AK39">
        <v>65.298443000000006</v>
      </c>
      <c r="AL39">
        <v>76.444958999999997</v>
      </c>
      <c r="AM39">
        <v>0</v>
      </c>
      <c r="AN39">
        <v>1.16479</v>
      </c>
      <c r="AO39">
        <v>9.0354430000000008</v>
      </c>
      <c r="AP39">
        <v>9.5961250000000007</v>
      </c>
      <c r="AQ39">
        <v>62.139055999999997</v>
      </c>
      <c r="AR39">
        <v>30.748166000000001</v>
      </c>
      <c r="AS39">
        <v>36.390054999999997</v>
      </c>
      <c r="AT39">
        <v>14.406000000000001</v>
      </c>
      <c r="AU39">
        <v>0</v>
      </c>
      <c r="AV39">
        <v>0</v>
      </c>
      <c r="AW39">
        <v>0</v>
      </c>
      <c r="AX39">
        <v>0</v>
      </c>
      <c r="AY39">
        <v>8.0103609999999996</v>
      </c>
      <c r="AZ39">
        <v>4.4537599999999999</v>
      </c>
      <c r="BA39">
        <v>6.4783929999999996</v>
      </c>
      <c r="BB39">
        <v>5.1459200000000003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2154.3898199999999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287.55778199999997</v>
      </c>
      <c r="L40">
        <v>115.248</v>
      </c>
      <c r="M40">
        <v>93.212528000000006</v>
      </c>
      <c r="N40">
        <v>119.45455200000001</v>
      </c>
      <c r="O40">
        <v>125.409128</v>
      </c>
      <c r="P40">
        <v>136.89525800000001</v>
      </c>
      <c r="Q40">
        <v>9.1334040000000005</v>
      </c>
      <c r="R40">
        <v>36.887234999999997</v>
      </c>
      <c r="S40">
        <v>23.053730000000002</v>
      </c>
      <c r="T40">
        <v>2.9676360000000002</v>
      </c>
      <c r="U40">
        <v>335.15559000000002</v>
      </c>
      <c r="V40">
        <v>11.844421000000001</v>
      </c>
      <c r="W40">
        <v>26.632180000000002</v>
      </c>
      <c r="X40">
        <v>81.861327000000003</v>
      </c>
      <c r="Y40">
        <v>0</v>
      </c>
      <c r="Z40">
        <v>6.2625760000000001</v>
      </c>
      <c r="AA40">
        <v>13.493005</v>
      </c>
      <c r="AB40">
        <v>46.579236000000002</v>
      </c>
      <c r="AC40">
        <v>33.451934999999999</v>
      </c>
      <c r="AD40">
        <v>31.359079999999999</v>
      </c>
      <c r="AE40">
        <v>56.832056999999999</v>
      </c>
      <c r="AF40">
        <v>37.643498000000001</v>
      </c>
      <c r="AG40">
        <v>47.671976000000001</v>
      </c>
      <c r="AH40">
        <v>172.83594099999999</v>
      </c>
      <c r="AI40">
        <v>16.118601999999999</v>
      </c>
      <c r="AJ40">
        <v>0</v>
      </c>
      <c r="AK40">
        <v>65.298443000000006</v>
      </c>
      <c r="AL40">
        <v>76.444958999999997</v>
      </c>
      <c r="AM40">
        <v>0</v>
      </c>
      <c r="AN40">
        <v>1.16479</v>
      </c>
      <c r="AO40">
        <v>9.0354430000000008</v>
      </c>
      <c r="AP40">
        <v>9.5961250000000007</v>
      </c>
      <c r="AQ40">
        <v>62.139055999999997</v>
      </c>
      <c r="AR40">
        <v>30.748166000000001</v>
      </c>
      <c r="AS40">
        <v>36.390054999999997</v>
      </c>
      <c r="AT40">
        <v>14.406000000000001</v>
      </c>
      <c r="AU40">
        <v>0</v>
      </c>
      <c r="AV40">
        <v>0</v>
      </c>
      <c r="AW40">
        <v>0</v>
      </c>
      <c r="AX40">
        <v>0</v>
      </c>
      <c r="AY40">
        <v>8.0103609999999996</v>
      </c>
      <c r="AZ40">
        <v>4.4537599999999999</v>
      </c>
      <c r="BA40">
        <v>6.4783929999999996</v>
      </c>
      <c r="BB40">
        <v>5.1459200000000003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2196.8721479999999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249.621982</v>
      </c>
      <c r="L41">
        <v>115.248</v>
      </c>
      <c r="M41">
        <v>93.212528000000006</v>
      </c>
      <c r="N41">
        <v>119.45455200000001</v>
      </c>
      <c r="O41">
        <v>125.409128</v>
      </c>
      <c r="P41">
        <v>136.89525800000001</v>
      </c>
      <c r="Q41">
        <v>9.1334040000000005</v>
      </c>
      <c r="R41">
        <v>36.887234999999997</v>
      </c>
      <c r="S41">
        <v>23.053730000000002</v>
      </c>
      <c r="T41">
        <v>2.9676360000000002</v>
      </c>
      <c r="U41">
        <v>335.15559000000002</v>
      </c>
      <c r="V41">
        <v>11.844421000000001</v>
      </c>
      <c r="W41">
        <v>26.632180000000002</v>
      </c>
      <c r="X41">
        <v>81.861327000000003</v>
      </c>
      <c r="Y41">
        <v>0</v>
      </c>
      <c r="Z41">
        <v>12.525153</v>
      </c>
      <c r="AA41">
        <v>13.493005</v>
      </c>
      <c r="AB41">
        <v>46.579236000000002</v>
      </c>
      <c r="AC41">
        <v>33.451934999999999</v>
      </c>
      <c r="AD41">
        <v>31.359079999999999</v>
      </c>
      <c r="AE41">
        <v>56.832056999999999</v>
      </c>
      <c r="AF41">
        <v>37.643498000000001</v>
      </c>
      <c r="AG41">
        <v>47.671976000000001</v>
      </c>
      <c r="AH41">
        <v>172.83594099999999</v>
      </c>
      <c r="AI41">
        <v>16.118601999999999</v>
      </c>
      <c r="AJ41">
        <v>0</v>
      </c>
      <c r="AK41">
        <v>65.298443000000006</v>
      </c>
      <c r="AL41">
        <v>76.444958999999997</v>
      </c>
      <c r="AM41">
        <v>0</v>
      </c>
      <c r="AN41">
        <v>1.16479</v>
      </c>
      <c r="AO41">
        <v>9.0354430000000008</v>
      </c>
      <c r="AP41">
        <v>9.5961250000000007</v>
      </c>
      <c r="AQ41">
        <v>62.139055999999997</v>
      </c>
      <c r="AR41">
        <v>30.748166000000001</v>
      </c>
      <c r="AS41">
        <v>36.390054999999997</v>
      </c>
      <c r="AT41">
        <v>14.406000000000001</v>
      </c>
      <c r="AU41">
        <v>0</v>
      </c>
      <c r="AV41">
        <v>0</v>
      </c>
      <c r="AW41">
        <v>0</v>
      </c>
      <c r="AX41">
        <v>0</v>
      </c>
      <c r="AY41">
        <v>8.0103609999999996</v>
      </c>
      <c r="AZ41">
        <v>4.3412920000000002</v>
      </c>
      <c r="BA41">
        <v>6.4783929999999996</v>
      </c>
      <c r="BB41">
        <v>5.1459200000000003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2165.0864569999999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246.260582</v>
      </c>
      <c r="L42">
        <v>115.248</v>
      </c>
      <c r="M42">
        <v>93.212528000000006</v>
      </c>
      <c r="N42">
        <v>119.45455200000001</v>
      </c>
      <c r="O42">
        <v>125.409128</v>
      </c>
      <c r="P42">
        <v>136.89525800000001</v>
      </c>
      <c r="Q42">
        <v>9.1334040000000005</v>
      </c>
      <c r="R42">
        <v>36.887234999999997</v>
      </c>
      <c r="S42">
        <v>23.053730000000002</v>
      </c>
      <c r="T42">
        <v>2.9676360000000002</v>
      </c>
      <c r="U42">
        <v>335.15559000000002</v>
      </c>
      <c r="V42">
        <v>11.844421000000001</v>
      </c>
      <c r="W42">
        <v>26.632180000000002</v>
      </c>
      <c r="X42">
        <v>81.861327000000003</v>
      </c>
      <c r="Y42">
        <v>0</v>
      </c>
      <c r="Z42">
        <v>12.525153</v>
      </c>
      <c r="AA42">
        <v>13.493005</v>
      </c>
      <c r="AB42">
        <v>46.579236000000002</v>
      </c>
      <c r="AC42">
        <v>33.451934999999999</v>
      </c>
      <c r="AD42">
        <v>31.359079999999999</v>
      </c>
      <c r="AE42">
        <v>56.832056999999999</v>
      </c>
      <c r="AF42">
        <v>37.643498000000001</v>
      </c>
      <c r="AG42">
        <v>47.671976000000001</v>
      </c>
      <c r="AH42">
        <v>172.83594099999999</v>
      </c>
      <c r="AI42">
        <v>16.118601999999999</v>
      </c>
      <c r="AJ42">
        <v>0</v>
      </c>
      <c r="AK42">
        <v>65.298443000000006</v>
      </c>
      <c r="AL42">
        <v>76.444958999999997</v>
      </c>
      <c r="AM42">
        <v>0</v>
      </c>
      <c r="AN42">
        <v>1.16479</v>
      </c>
      <c r="AO42">
        <v>9.0354430000000008</v>
      </c>
      <c r="AP42">
        <v>9.5961250000000007</v>
      </c>
      <c r="AQ42">
        <v>62.139055999999997</v>
      </c>
      <c r="AR42">
        <v>30.748166000000001</v>
      </c>
      <c r="AS42">
        <v>36.390054999999997</v>
      </c>
      <c r="AT42">
        <v>14.406000000000001</v>
      </c>
      <c r="AU42">
        <v>0</v>
      </c>
      <c r="AV42">
        <v>0</v>
      </c>
      <c r="AW42">
        <v>0</v>
      </c>
      <c r="AX42">
        <v>0</v>
      </c>
      <c r="AY42">
        <v>8.0103609999999996</v>
      </c>
      <c r="AZ42">
        <v>4.0488730000000004</v>
      </c>
      <c r="BA42">
        <v>6.4783929999999996</v>
      </c>
      <c r="BB42">
        <v>5.1459200000000003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2161.4326380000002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244.04724400000001</v>
      </c>
      <c r="L43">
        <v>115.248</v>
      </c>
      <c r="M43">
        <v>93.212528000000006</v>
      </c>
      <c r="N43">
        <v>119.45455200000001</v>
      </c>
      <c r="O43">
        <v>125.409128</v>
      </c>
      <c r="P43">
        <v>136.89525800000001</v>
      </c>
      <c r="Q43">
        <v>8.9367140000000003</v>
      </c>
      <c r="R43">
        <v>36.253371000000001</v>
      </c>
      <c r="S43">
        <v>22.427261000000001</v>
      </c>
      <c r="T43">
        <v>1.6422840000000001</v>
      </c>
      <c r="U43">
        <v>335.15559000000002</v>
      </c>
      <c r="V43">
        <v>11.844421000000001</v>
      </c>
      <c r="W43">
        <v>30.896163999999999</v>
      </c>
      <c r="X43">
        <v>94.546504999999996</v>
      </c>
      <c r="Y43">
        <v>0</v>
      </c>
      <c r="Z43">
        <v>12.525153</v>
      </c>
      <c r="AA43">
        <v>13.493005</v>
      </c>
      <c r="AB43">
        <v>46.579236000000002</v>
      </c>
      <c r="AC43">
        <v>33.451934999999999</v>
      </c>
      <c r="AD43">
        <v>31.359079999999999</v>
      </c>
      <c r="AE43">
        <v>56.832056999999999</v>
      </c>
      <c r="AF43">
        <v>37.643498000000001</v>
      </c>
      <c r="AG43">
        <v>47.671976000000001</v>
      </c>
      <c r="AH43">
        <v>172.83594099999999</v>
      </c>
      <c r="AI43">
        <v>16.118601999999999</v>
      </c>
      <c r="AJ43">
        <v>0</v>
      </c>
      <c r="AK43">
        <v>65.298443000000006</v>
      </c>
      <c r="AL43">
        <v>76.444958999999997</v>
      </c>
      <c r="AM43">
        <v>0</v>
      </c>
      <c r="AN43">
        <v>1.16479</v>
      </c>
      <c r="AO43">
        <v>9.0354430000000008</v>
      </c>
      <c r="AP43">
        <v>9.5961250000000007</v>
      </c>
      <c r="AQ43">
        <v>62.139055999999997</v>
      </c>
      <c r="AR43">
        <v>30.748166000000001</v>
      </c>
      <c r="AS43">
        <v>36.390054999999997</v>
      </c>
      <c r="AT43">
        <v>14.406000000000001</v>
      </c>
      <c r="AU43">
        <v>0</v>
      </c>
      <c r="AV43">
        <v>0</v>
      </c>
      <c r="AW43">
        <v>0</v>
      </c>
      <c r="AX43">
        <v>0</v>
      </c>
      <c r="AY43">
        <v>8.0103609999999996</v>
      </c>
      <c r="AZ43">
        <v>4.0488730000000004</v>
      </c>
      <c r="BA43">
        <v>6.4783929999999996</v>
      </c>
      <c r="BB43">
        <v>5.1459200000000003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2173.3860870000003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244.04724400000001</v>
      </c>
      <c r="L44">
        <v>115.248</v>
      </c>
      <c r="M44">
        <v>93.212528000000006</v>
      </c>
      <c r="N44">
        <v>119.45455200000001</v>
      </c>
      <c r="O44">
        <v>125.409128</v>
      </c>
      <c r="P44">
        <v>136.89525800000001</v>
      </c>
      <c r="Q44">
        <v>7.1854250000000004</v>
      </c>
      <c r="R44">
        <v>36.253371000000001</v>
      </c>
      <c r="S44">
        <v>17.446145999999999</v>
      </c>
      <c r="T44">
        <v>1.6422840000000001</v>
      </c>
      <c r="U44">
        <v>335.15559000000002</v>
      </c>
      <c r="V44">
        <v>11.844421000000001</v>
      </c>
      <c r="W44">
        <v>30.896163999999999</v>
      </c>
      <c r="X44">
        <v>110.820556</v>
      </c>
      <c r="Y44">
        <v>0</v>
      </c>
      <c r="Z44">
        <v>12.525153</v>
      </c>
      <c r="AA44">
        <v>13.493005</v>
      </c>
      <c r="AB44">
        <v>46.579236000000002</v>
      </c>
      <c r="AC44">
        <v>33.451934999999999</v>
      </c>
      <c r="AD44">
        <v>31.359079999999999</v>
      </c>
      <c r="AE44">
        <v>56.832056999999999</v>
      </c>
      <c r="AF44">
        <v>37.643498000000001</v>
      </c>
      <c r="AG44">
        <v>47.671976000000001</v>
      </c>
      <c r="AH44">
        <v>172.83594099999999</v>
      </c>
      <c r="AI44">
        <v>16.118601999999999</v>
      </c>
      <c r="AJ44">
        <v>0</v>
      </c>
      <c r="AK44">
        <v>65.298443000000006</v>
      </c>
      <c r="AL44">
        <v>76.444958999999997</v>
      </c>
      <c r="AM44">
        <v>0</v>
      </c>
      <c r="AN44">
        <v>1.16479</v>
      </c>
      <c r="AO44">
        <v>9.0354430000000008</v>
      </c>
      <c r="AP44">
        <v>9.5961250000000007</v>
      </c>
      <c r="AQ44">
        <v>62.139055999999997</v>
      </c>
      <c r="AR44">
        <v>30.748166000000001</v>
      </c>
      <c r="AS44">
        <v>36.390054999999997</v>
      </c>
      <c r="AT44">
        <v>14.406000000000001</v>
      </c>
      <c r="AU44">
        <v>0</v>
      </c>
      <c r="AV44">
        <v>0</v>
      </c>
      <c r="AW44">
        <v>0</v>
      </c>
      <c r="AX44">
        <v>0</v>
      </c>
      <c r="AY44">
        <v>8.0103609999999996</v>
      </c>
      <c r="AZ44">
        <v>4.0488730000000004</v>
      </c>
      <c r="BA44">
        <v>6.4783929999999996</v>
      </c>
      <c r="BB44">
        <v>5.1459200000000003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2182.9277339999999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229.53559999999999</v>
      </c>
      <c r="L45">
        <v>115.248</v>
      </c>
      <c r="M45">
        <v>93.212528000000006</v>
      </c>
      <c r="N45">
        <v>119.45455200000001</v>
      </c>
      <c r="O45">
        <v>125.409128</v>
      </c>
      <c r="P45">
        <v>136.89525800000001</v>
      </c>
      <c r="Q45">
        <v>6.5307199999999996</v>
      </c>
      <c r="R45">
        <v>31.672840000000001</v>
      </c>
      <c r="S45">
        <v>14.847784000000001</v>
      </c>
      <c r="T45">
        <v>1.6422840000000001</v>
      </c>
      <c r="U45">
        <v>335.15559000000002</v>
      </c>
      <c r="V45">
        <v>11.844421000000001</v>
      </c>
      <c r="W45">
        <v>30.896163999999999</v>
      </c>
      <c r="X45">
        <v>115.857854</v>
      </c>
      <c r="Y45">
        <v>0</v>
      </c>
      <c r="Z45">
        <v>12.525153</v>
      </c>
      <c r="AA45">
        <v>13.493005</v>
      </c>
      <c r="AB45">
        <v>46.579236000000002</v>
      </c>
      <c r="AC45">
        <v>33.451934999999999</v>
      </c>
      <c r="AD45">
        <v>31.359079999999999</v>
      </c>
      <c r="AE45">
        <v>56.832056999999999</v>
      </c>
      <c r="AF45">
        <v>37.643498000000001</v>
      </c>
      <c r="AG45">
        <v>47.671976000000001</v>
      </c>
      <c r="AH45">
        <v>172.83594099999999</v>
      </c>
      <c r="AI45">
        <v>16.118601999999999</v>
      </c>
      <c r="AJ45">
        <v>0</v>
      </c>
      <c r="AK45">
        <v>65.298443000000006</v>
      </c>
      <c r="AL45">
        <v>76.444958999999997</v>
      </c>
      <c r="AM45">
        <v>0</v>
      </c>
      <c r="AN45">
        <v>1.16479</v>
      </c>
      <c r="AO45">
        <v>9.0354430000000008</v>
      </c>
      <c r="AP45">
        <v>9.5961250000000007</v>
      </c>
      <c r="AQ45">
        <v>62.139055999999997</v>
      </c>
      <c r="AR45">
        <v>30.748166000000001</v>
      </c>
      <c r="AS45">
        <v>36.390054999999997</v>
      </c>
      <c r="AT45">
        <v>14.406000000000001</v>
      </c>
      <c r="AU45">
        <v>0</v>
      </c>
      <c r="AV45">
        <v>0</v>
      </c>
      <c r="AW45">
        <v>0</v>
      </c>
      <c r="AX45">
        <v>0</v>
      </c>
      <c r="AY45">
        <v>8.0103609999999996</v>
      </c>
      <c r="AZ45">
        <v>4.0488730000000004</v>
      </c>
      <c r="BA45">
        <v>6.4783929999999996</v>
      </c>
      <c r="BB45">
        <v>5.1459200000000003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2165.6197900000002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229.53559999999999</v>
      </c>
      <c r="L46">
        <v>115.248</v>
      </c>
      <c r="M46">
        <v>93.212528000000006</v>
      </c>
      <c r="N46">
        <v>119.45455200000001</v>
      </c>
      <c r="O46">
        <v>125.409128</v>
      </c>
      <c r="P46">
        <v>136.89525800000001</v>
      </c>
      <c r="Q46">
        <v>6.5307199999999996</v>
      </c>
      <c r="R46">
        <v>31.672840000000001</v>
      </c>
      <c r="S46">
        <v>14.847784000000001</v>
      </c>
      <c r="T46">
        <v>1.6422840000000001</v>
      </c>
      <c r="U46">
        <v>335.15559000000002</v>
      </c>
      <c r="V46">
        <v>13.73372</v>
      </c>
      <c r="W46">
        <v>30.896163999999999</v>
      </c>
      <c r="X46">
        <v>115.857854</v>
      </c>
      <c r="Y46">
        <v>0</v>
      </c>
      <c r="Z46">
        <v>12.525153</v>
      </c>
      <c r="AA46">
        <v>13.493005</v>
      </c>
      <c r="AB46">
        <v>46.579236000000002</v>
      </c>
      <c r="AC46">
        <v>33.451934999999999</v>
      </c>
      <c r="AD46">
        <v>31.359079999999999</v>
      </c>
      <c r="AE46">
        <v>56.832056999999999</v>
      </c>
      <c r="AF46">
        <v>37.643498000000001</v>
      </c>
      <c r="AG46">
        <v>47.671976000000001</v>
      </c>
      <c r="AH46">
        <v>172.83594099999999</v>
      </c>
      <c r="AI46">
        <v>16.118601999999999</v>
      </c>
      <c r="AJ46">
        <v>0</v>
      </c>
      <c r="AK46">
        <v>65.298443000000006</v>
      </c>
      <c r="AL46">
        <v>76.444958999999997</v>
      </c>
      <c r="AM46">
        <v>0</v>
      </c>
      <c r="AN46">
        <v>1.16479</v>
      </c>
      <c r="AO46">
        <v>9.0354430000000008</v>
      </c>
      <c r="AP46">
        <v>9.5961250000000007</v>
      </c>
      <c r="AQ46">
        <v>62.139055999999997</v>
      </c>
      <c r="AR46">
        <v>30.748166000000001</v>
      </c>
      <c r="AS46">
        <v>36.390054999999997</v>
      </c>
      <c r="AT46">
        <v>14.405977999999999</v>
      </c>
      <c r="AU46">
        <v>0</v>
      </c>
      <c r="AV46">
        <v>0</v>
      </c>
      <c r="AW46">
        <v>0</v>
      </c>
      <c r="AX46">
        <v>0</v>
      </c>
      <c r="AY46">
        <v>8.0103609999999996</v>
      </c>
      <c r="AZ46">
        <v>4.0488730000000004</v>
      </c>
      <c r="BA46">
        <v>6.4783929999999996</v>
      </c>
      <c r="BB46">
        <v>5.1459200000000003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2167.509067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229.53559999999999</v>
      </c>
      <c r="L47">
        <v>115.248</v>
      </c>
      <c r="M47">
        <v>93.212528000000006</v>
      </c>
      <c r="N47">
        <v>119.45455200000001</v>
      </c>
      <c r="O47">
        <v>125.409128</v>
      </c>
      <c r="P47">
        <v>136.89525800000001</v>
      </c>
      <c r="Q47">
        <v>7.6832000000000003</v>
      </c>
      <c r="R47">
        <v>24.912509</v>
      </c>
      <c r="S47">
        <v>14.886200000000001</v>
      </c>
      <c r="T47">
        <v>1.6422840000000001</v>
      </c>
      <c r="U47">
        <v>335.15559000000002</v>
      </c>
      <c r="V47">
        <v>10.401132</v>
      </c>
      <c r="W47">
        <v>30.896163999999999</v>
      </c>
      <c r="X47">
        <v>106.347781</v>
      </c>
      <c r="Y47">
        <v>0</v>
      </c>
      <c r="Z47">
        <v>12.525153</v>
      </c>
      <c r="AA47">
        <v>13.493005</v>
      </c>
      <c r="AB47">
        <v>46.579236000000002</v>
      </c>
      <c r="AC47">
        <v>33.451934999999999</v>
      </c>
      <c r="AD47">
        <v>41.812106</v>
      </c>
      <c r="AE47">
        <v>56.832056999999999</v>
      </c>
      <c r="AF47">
        <v>37.643498000000001</v>
      </c>
      <c r="AG47">
        <v>47.671976000000001</v>
      </c>
      <c r="AH47">
        <v>172.83594099999999</v>
      </c>
      <c r="AI47">
        <v>0</v>
      </c>
      <c r="AJ47">
        <v>0</v>
      </c>
      <c r="AK47">
        <v>65.298443000000006</v>
      </c>
      <c r="AL47">
        <v>76.444958999999997</v>
      </c>
      <c r="AM47">
        <v>0</v>
      </c>
      <c r="AN47">
        <v>1.16479</v>
      </c>
      <c r="AO47">
        <v>9.0354430000000008</v>
      </c>
      <c r="AP47">
        <v>9.5961250000000007</v>
      </c>
      <c r="AQ47">
        <v>62.139055999999997</v>
      </c>
      <c r="AR47">
        <v>30.748166000000001</v>
      </c>
      <c r="AS47">
        <v>36.390054999999997</v>
      </c>
      <c r="AT47">
        <v>14.406000000000001</v>
      </c>
      <c r="AU47">
        <v>0</v>
      </c>
      <c r="AV47">
        <v>0</v>
      </c>
      <c r="AW47">
        <v>0</v>
      </c>
      <c r="AX47">
        <v>0</v>
      </c>
      <c r="AY47">
        <v>8.0103609999999996</v>
      </c>
      <c r="AZ47">
        <v>1.799499</v>
      </c>
      <c r="BA47">
        <v>6.4783929999999996</v>
      </c>
      <c r="BB47">
        <v>5.1459200000000003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2141.1820430000002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229.53559999999999</v>
      </c>
      <c r="L48">
        <v>115.248</v>
      </c>
      <c r="M48">
        <v>93.212528000000006</v>
      </c>
      <c r="N48">
        <v>119.45455200000001</v>
      </c>
      <c r="O48">
        <v>125.409128</v>
      </c>
      <c r="P48">
        <v>136.89525800000001</v>
      </c>
      <c r="Q48">
        <v>7.6832000000000003</v>
      </c>
      <c r="R48">
        <v>24.01</v>
      </c>
      <c r="S48">
        <v>14.886200000000001</v>
      </c>
      <c r="T48">
        <v>1.6422840000000001</v>
      </c>
      <c r="U48">
        <v>335.15559000000002</v>
      </c>
      <c r="V48">
        <v>10.401132</v>
      </c>
      <c r="W48">
        <v>30.896163999999999</v>
      </c>
      <c r="X48">
        <v>106.347781</v>
      </c>
      <c r="Y48">
        <v>0</v>
      </c>
      <c r="Z48">
        <v>12.525153</v>
      </c>
      <c r="AA48">
        <v>13.493005</v>
      </c>
      <c r="AB48">
        <v>46.579236000000002</v>
      </c>
      <c r="AC48">
        <v>33.451934999999999</v>
      </c>
      <c r="AD48">
        <v>41.812106</v>
      </c>
      <c r="AE48">
        <v>56.832056999999999</v>
      </c>
      <c r="AF48">
        <v>37.643498000000001</v>
      </c>
      <c r="AG48">
        <v>47.671976000000001</v>
      </c>
      <c r="AH48">
        <v>172.83594099999999</v>
      </c>
      <c r="AI48">
        <v>0</v>
      </c>
      <c r="AJ48">
        <v>0</v>
      </c>
      <c r="AK48">
        <v>65.298443000000006</v>
      </c>
      <c r="AL48">
        <v>76.444958999999997</v>
      </c>
      <c r="AM48">
        <v>0</v>
      </c>
      <c r="AN48">
        <v>1.16479</v>
      </c>
      <c r="AO48">
        <v>9.0354430000000008</v>
      </c>
      <c r="AP48">
        <v>9.5961250000000007</v>
      </c>
      <c r="AQ48">
        <v>62.139055999999997</v>
      </c>
      <c r="AR48">
        <v>30.748166000000001</v>
      </c>
      <c r="AS48">
        <v>36.390054999999997</v>
      </c>
      <c r="AT48">
        <v>14.406000000000001</v>
      </c>
      <c r="AU48">
        <v>0</v>
      </c>
      <c r="AV48">
        <v>0</v>
      </c>
      <c r="AW48">
        <v>0</v>
      </c>
      <c r="AX48">
        <v>0</v>
      </c>
      <c r="AY48">
        <v>8.0103609999999996</v>
      </c>
      <c r="AZ48">
        <v>1.799499</v>
      </c>
      <c r="BA48">
        <v>6.4783929999999996</v>
      </c>
      <c r="BB48">
        <v>5.1459200000000003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2140.2795340000002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229.53559999999999</v>
      </c>
      <c r="L49">
        <v>115.248</v>
      </c>
      <c r="M49">
        <v>64.226461999999998</v>
      </c>
      <c r="N49">
        <v>95.599080000000001</v>
      </c>
      <c r="O49">
        <v>92.130787999999995</v>
      </c>
      <c r="P49">
        <v>124.517397</v>
      </c>
      <c r="Q49">
        <v>7.6832000000000003</v>
      </c>
      <c r="R49">
        <v>24.01</v>
      </c>
      <c r="S49">
        <v>14.886200000000001</v>
      </c>
      <c r="T49">
        <v>1.6422840000000001</v>
      </c>
      <c r="U49">
        <v>335.15559000000002</v>
      </c>
      <c r="V49">
        <v>8.4515200000000004</v>
      </c>
      <c r="W49">
        <v>24.049375999999999</v>
      </c>
      <c r="X49">
        <v>86.864626999999999</v>
      </c>
      <c r="Y49">
        <v>0</v>
      </c>
      <c r="Z49">
        <v>6.2625760000000001</v>
      </c>
      <c r="AA49">
        <v>13.493005</v>
      </c>
      <c r="AB49">
        <v>46.579236000000002</v>
      </c>
      <c r="AC49">
        <v>33.451934999999999</v>
      </c>
      <c r="AD49">
        <v>41.812106</v>
      </c>
      <c r="AE49">
        <v>56.832056999999999</v>
      </c>
      <c r="AF49">
        <v>37.643498000000001</v>
      </c>
      <c r="AG49">
        <v>47.671976000000001</v>
      </c>
      <c r="AH49">
        <v>172.83594099999999</v>
      </c>
      <c r="AI49">
        <v>0</v>
      </c>
      <c r="AJ49">
        <v>0</v>
      </c>
      <c r="AK49">
        <v>65.298443000000006</v>
      </c>
      <c r="AL49">
        <v>76.444958999999997</v>
      </c>
      <c r="AM49">
        <v>0</v>
      </c>
      <c r="AN49">
        <v>1.16479</v>
      </c>
      <c r="AO49">
        <v>9.0354430000000008</v>
      </c>
      <c r="AP49">
        <v>9.5961250000000007</v>
      </c>
      <c r="AQ49">
        <v>62.139055999999997</v>
      </c>
      <c r="AR49">
        <v>30.748166000000001</v>
      </c>
      <c r="AS49">
        <v>36.390054999999997</v>
      </c>
      <c r="AT49">
        <v>14.406000000000001</v>
      </c>
      <c r="AU49">
        <v>0</v>
      </c>
      <c r="AV49">
        <v>0</v>
      </c>
      <c r="AW49">
        <v>0</v>
      </c>
      <c r="AX49">
        <v>0</v>
      </c>
      <c r="AY49">
        <v>8.0103609999999996</v>
      </c>
      <c r="AZ49">
        <v>1.799499</v>
      </c>
      <c r="BA49">
        <v>6.4783929999999996</v>
      </c>
      <c r="BB49">
        <v>5.1459200000000003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2007.2396640000004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229.53559999999999</v>
      </c>
      <c r="L50">
        <v>115.248</v>
      </c>
      <c r="M50">
        <v>64.226461999999998</v>
      </c>
      <c r="N50">
        <v>95.599080000000001</v>
      </c>
      <c r="O50">
        <v>92.130787999999995</v>
      </c>
      <c r="P50">
        <v>124.517397</v>
      </c>
      <c r="Q50">
        <v>7.6832000000000003</v>
      </c>
      <c r="R50">
        <v>24.01</v>
      </c>
      <c r="S50">
        <v>14.886200000000001</v>
      </c>
      <c r="T50">
        <v>1.6422840000000001</v>
      </c>
      <c r="U50">
        <v>335.15559000000002</v>
      </c>
      <c r="V50">
        <v>8.4515200000000004</v>
      </c>
      <c r="W50">
        <v>24.049375999999999</v>
      </c>
      <c r="X50">
        <v>86.864626999999999</v>
      </c>
      <c r="Y50">
        <v>0</v>
      </c>
      <c r="Z50">
        <v>6.2625760000000001</v>
      </c>
      <c r="AA50">
        <v>13.493005</v>
      </c>
      <c r="AB50">
        <v>46.579236000000002</v>
      </c>
      <c r="AC50">
        <v>33.451934999999999</v>
      </c>
      <c r="AD50">
        <v>41.812106</v>
      </c>
      <c r="AE50">
        <v>56.832056999999999</v>
      </c>
      <c r="AF50">
        <v>37.643498000000001</v>
      </c>
      <c r="AG50">
        <v>47.671976000000001</v>
      </c>
      <c r="AH50">
        <v>172.83594099999999</v>
      </c>
      <c r="AI50">
        <v>0</v>
      </c>
      <c r="AJ50">
        <v>0</v>
      </c>
      <c r="AK50">
        <v>65.298443000000006</v>
      </c>
      <c r="AL50">
        <v>76.444958999999997</v>
      </c>
      <c r="AM50">
        <v>0</v>
      </c>
      <c r="AN50">
        <v>1.16479</v>
      </c>
      <c r="AO50">
        <v>9.0354430000000008</v>
      </c>
      <c r="AP50">
        <v>9.5961250000000007</v>
      </c>
      <c r="AQ50">
        <v>62.139055999999997</v>
      </c>
      <c r="AR50">
        <v>30.748166000000001</v>
      </c>
      <c r="AS50">
        <v>36.390054999999997</v>
      </c>
      <c r="AT50">
        <v>14.406000000000001</v>
      </c>
      <c r="AU50">
        <v>0</v>
      </c>
      <c r="AV50">
        <v>0</v>
      </c>
      <c r="AW50">
        <v>0</v>
      </c>
      <c r="AX50">
        <v>0</v>
      </c>
      <c r="AY50">
        <v>8.0103609999999996</v>
      </c>
      <c r="AZ50">
        <v>1.799499</v>
      </c>
      <c r="BA50">
        <v>6.4783929999999996</v>
      </c>
      <c r="BB50">
        <v>5.1459200000000003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2007.2396640000004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229.53559999999999</v>
      </c>
      <c r="L51">
        <v>115.248</v>
      </c>
      <c r="M51">
        <v>64.226461999999998</v>
      </c>
      <c r="N51">
        <v>95.599080000000001</v>
      </c>
      <c r="O51">
        <v>92.130787999999995</v>
      </c>
      <c r="P51">
        <v>124.517397</v>
      </c>
      <c r="Q51">
        <v>7.9137919999999999</v>
      </c>
      <c r="R51">
        <v>24.01</v>
      </c>
      <c r="S51">
        <v>14.886200000000001</v>
      </c>
      <c r="T51">
        <v>1.6422840000000001</v>
      </c>
      <c r="U51">
        <v>335.15559000000002</v>
      </c>
      <c r="V51">
        <v>8.83568</v>
      </c>
      <c r="W51">
        <v>22.119164000000001</v>
      </c>
      <c r="X51">
        <v>82.222724999999997</v>
      </c>
      <c r="Y51">
        <v>0</v>
      </c>
      <c r="Z51">
        <v>6.2625760000000001</v>
      </c>
      <c r="AA51">
        <v>13.493005</v>
      </c>
      <c r="AB51">
        <v>46.579236000000002</v>
      </c>
      <c r="AC51">
        <v>33.451934999999999</v>
      </c>
      <c r="AD51">
        <v>41.812106</v>
      </c>
      <c r="AE51">
        <v>56.832056999999999</v>
      </c>
      <c r="AF51">
        <v>37.643498000000001</v>
      </c>
      <c r="AG51">
        <v>47.671976000000001</v>
      </c>
      <c r="AH51">
        <v>172.83594099999999</v>
      </c>
      <c r="AI51">
        <v>0</v>
      </c>
      <c r="AJ51">
        <v>0</v>
      </c>
      <c r="AK51">
        <v>65.298443000000006</v>
      </c>
      <c r="AL51">
        <v>76.444958999999997</v>
      </c>
      <c r="AM51">
        <v>0</v>
      </c>
      <c r="AN51">
        <v>1.16479</v>
      </c>
      <c r="AO51">
        <v>9.3178009999999993</v>
      </c>
      <c r="AP51">
        <v>9.5961250000000007</v>
      </c>
      <c r="AQ51">
        <v>62.139055999999997</v>
      </c>
      <c r="AR51">
        <v>30.748166000000001</v>
      </c>
      <c r="AS51">
        <v>36.390054999999997</v>
      </c>
      <c r="AT51">
        <v>14.406000000000001</v>
      </c>
      <c r="AU51">
        <v>0</v>
      </c>
      <c r="AV51">
        <v>0</v>
      </c>
      <c r="AW51">
        <v>0</v>
      </c>
      <c r="AX51">
        <v>0</v>
      </c>
      <c r="AY51">
        <v>8.0103609999999996</v>
      </c>
      <c r="AZ51">
        <v>1.799499</v>
      </c>
      <c r="BA51">
        <v>6.4783929999999996</v>
      </c>
      <c r="BB51">
        <v>5.1459200000000003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2001.5646600000002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229.53559999999999</v>
      </c>
      <c r="L52">
        <v>115.248</v>
      </c>
      <c r="M52">
        <v>64.226461999999998</v>
      </c>
      <c r="N52">
        <v>95.599080000000001</v>
      </c>
      <c r="O52">
        <v>92.130787999999995</v>
      </c>
      <c r="P52">
        <v>124.517397</v>
      </c>
      <c r="Q52">
        <v>7.9137919999999999</v>
      </c>
      <c r="R52">
        <v>24.01</v>
      </c>
      <c r="S52">
        <v>14.886200000000001</v>
      </c>
      <c r="T52">
        <v>1.6422840000000001</v>
      </c>
      <c r="U52">
        <v>335.15559000000002</v>
      </c>
      <c r="V52">
        <v>8.83568</v>
      </c>
      <c r="W52">
        <v>22.119164000000001</v>
      </c>
      <c r="X52">
        <v>82.222724999999997</v>
      </c>
      <c r="Y52">
        <v>0</v>
      </c>
      <c r="Z52">
        <v>6.2625760000000001</v>
      </c>
      <c r="AA52">
        <v>13.493005</v>
      </c>
      <c r="AB52">
        <v>46.579236000000002</v>
      </c>
      <c r="AC52">
        <v>33.451934999999999</v>
      </c>
      <c r="AD52">
        <v>41.812106</v>
      </c>
      <c r="AE52">
        <v>56.832056999999999</v>
      </c>
      <c r="AF52">
        <v>37.643498000000001</v>
      </c>
      <c r="AG52">
        <v>47.671976000000001</v>
      </c>
      <c r="AH52">
        <v>172.83594099999999</v>
      </c>
      <c r="AI52">
        <v>0</v>
      </c>
      <c r="AJ52">
        <v>0</v>
      </c>
      <c r="AK52">
        <v>65.298443000000006</v>
      </c>
      <c r="AL52">
        <v>76.444958999999997</v>
      </c>
      <c r="AM52">
        <v>0</v>
      </c>
      <c r="AN52">
        <v>1.16479</v>
      </c>
      <c r="AO52">
        <v>9.3178009999999993</v>
      </c>
      <c r="AP52">
        <v>9.5961250000000007</v>
      </c>
      <c r="AQ52">
        <v>62.139055999999997</v>
      </c>
      <c r="AR52">
        <v>30.748166000000001</v>
      </c>
      <c r="AS52">
        <v>36.390054999999997</v>
      </c>
      <c r="AT52">
        <v>14.406000000000001</v>
      </c>
      <c r="AU52">
        <v>0</v>
      </c>
      <c r="AV52">
        <v>0</v>
      </c>
      <c r="AW52">
        <v>0</v>
      </c>
      <c r="AX52">
        <v>0</v>
      </c>
      <c r="AY52">
        <v>8.0103609999999996</v>
      </c>
      <c r="AZ52">
        <v>1.799499</v>
      </c>
      <c r="BA52">
        <v>6.4783929999999996</v>
      </c>
      <c r="BB52">
        <v>5.1459200000000003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2001.5646600000002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229.53559999999999</v>
      </c>
      <c r="L53">
        <v>115.248</v>
      </c>
      <c r="M53">
        <v>64.226461999999998</v>
      </c>
      <c r="N53">
        <v>95.599080000000001</v>
      </c>
      <c r="O53">
        <v>91.170388000000003</v>
      </c>
      <c r="P53">
        <v>123.556997</v>
      </c>
      <c r="Q53">
        <v>7.9137919999999999</v>
      </c>
      <c r="R53">
        <v>24.01</v>
      </c>
      <c r="S53">
        <v>14.886200000000001</v>
      </c>
      <c r="T53">
        <v>1.6422840000000001</v>
      </c>
      <c r="U53">
        <v>335.15559000000002</v>
      </c>
      <c r="V53">
        <v>8.83568</v>
      </c>
      <c r="W53">
        <v>21.158764000000001</v>
      </c>
      <c r="X53">
        <v>82.222724999999997</v>
      </c>
      <c r="Y53">
        <v>0</v>
      </c>
      <c r="Z53">
        <v>6.2625760000000001</v>
      </c>
      <c r="AA53">
        <v>13.493005</v>
      </c>
      <c r="AB53">
        <v>46.579236000000002</v>
      </c>
      <c r="AC53">
        <v>33.451934999999999</v>
      </c>
      <c r="AD53">
        <v>41.812106</v>
      </c>
      <c r="AE53">
        <v>56.832056999999999</v>
      </c>
      <c r="AF53">
        <v>37.643498000000001</v>
      </c>
      <c r="AG53">
        <v>47.671976000000001</v>
      </c>
      <c r="AH53">
        <v>172.83594099999999</v>
      </c>
      <c r="AI53">
        <v>0</v>
      </c>
      <c r="AJ53">
        <v>0</v>
      </c>
      <c r="AK53">
        <v>65.298443000000006</v>
      </c>
      <c r="AL53">
        <v>76.444958999999997</v>
      </c>
      <c r="AM53">
        <v>0</v>
      </c>
      <c r="AN53">
        <v>1.16479</v>
      </c>
      <c r="AO53">
        <v>9.3178009999999993</v>
      </c>
      <c r="AP53">
        <v>9.5961250000000007</v>
      </c>
      <c r="AQ53">
        <v>62.139055999999997</v>
      </c>
      <c r="AR53">
        <v>30.748166000000001</v>
      </c>
      <c r="AS53">
        <v>36.390054999999997</v>
      </c>
      <c r="AT53">
        <v>14.406000000000001</v>
      </c>
      <c r="AU53">
        <v>0</v>
      </c>
      <c r="AV53">
        <v>0</v>
      </c>
      <c r="AW53">
        <v>0</v>
      </c>
      <c r="AX53">
        <v>0</v>
      </c>
      <c r="AY53">
        <v>8.0103609999999996</v>
      </c>
      <c r="AZ53">
        <v>1.799499</v>
      </c>
      <c r="BA53">
        <v>6.4783929999999996</v>
      </c>
      <c r="BB53">
        <v>2.836071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1996.3736110000004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229.53559999999999</v>
      </c>
      <c r="L54">
        <v>115.248</v>
      </c>
      <c r="M54">
        <v>64.226461999999998</v>
      </c>
      <c r="N54">
        <v>95.599080000000001</v>
      </c>
      <c r="O54">
        <v>91.170388000000003</v>
      </c>
      <c r="P54">
        <v>123.556997</v>
      </c>
      <c r="Q54">
        <v>7.9137919999999999</v>
      </c>
      <c r="R54">
        <v>24.01</v>
      </c>
      <c r="S54">
        <v>14.886200000000001</v>
      </c>
      <c r="T54">
        <v>1.6422840000000001</v>
      </c>
      <c r="U54">
        <v>335.15559000000002</v>
      </c>
      <c r="V54">
        <v>8.83568</v>
      </c>
      <c r="W54">
        <v>21.158764000000001</v>
      </c>
      <c r="X54">
        <v>82.222724999999997</v>
      </c>
      <c r="Y54">
        <v>0</v>
      </c>
      <c r="Z54">
        <v>6.2625760000000001</v>
      </c>
      <c r="AA54">
        <v>13.493005</v>
      </c>
      <c r="AB54">
        <v>46.579236000000002</v>
      </c>
      <c r="AC54">
        <v>33.451934999999999</v>
      </c>
      <c r="AD54">
        <v>41.812106</v>
      </c>
      <c r="AE54">
        <v>56.832056999999999</v>
      </c>
      <c r="AF54">
        <v>37.643498000000001</v>
      </c>
      <c r="AG54">
        <v>47.671976000000001</v>
      </c>
      <c r="AH54">
        <v>172.83594099999999</v>
      </c>
      <c r="AI54">
        <v>0</v>
      </c>
      <c r="AJ54">
        <v>0</v>
      </c>
      <c r="AK54">
        <v>65.298443000000006</v>
      </c>
      <c r="AL54">
        <v>76.444958999999997</v>
      </c>
      <c r="AM54">
        <v>0</v>
      </c>
      <c r="AN54">
        <v>1.16479</v>
      </c>
      <c r="AO54">
        <v>9.3178009999999993</v>
      </c>
      <c r="AP54">
        <v>9.5961250000000007</v>
      </c>
      <c r="AQ54">
        <v>62.139055999999997</v>
      </c>
      <c r="AR54">
        <v>30.748166000000001</v>
      </c>
      <c r="AS54">
        <v>36.390054999999997</v>
      </c>
      <c r="AT54">
        <v>14.406000000000001</v>
      </c>
      <c r="AU54">
        <v>0</v>
      </c>
      <c r="AV54">
        <v>0</v>
      </c>
      <c r="AW54">
        <v>0</v>
      </c>
      <c r="AX54">
        <v>0</v>
      </c>
      <c r="AY54">
        <v>8.0103609999999996</v>
      </c>
      <c r="AZ54">
        <v>0</v>
      </c>
      <c r="BA54">
        <v>6.4783929999999996</v>
      </c>
      <c r="BB54">
        <v>2.836071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1994.5741120000005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229.53559999999999</v>
      </c>
      <c r="L55">
        <v>115.248</v>
      </c>
      <c r="M55">
        <v>64.226461999999998</v>
      </c>
      <c r="N55">
        <v>95.599080000000001</v>
      </c>
      <c r="O55">
        <v>92.130787999999995</v>
      </c>
      <c r="P55">
        <v>124.517397</v>
      </c>
      <c r="Q55">
        <v>7.9137919999999999</v>
      </c>
      <c r="R55">
        <v>24.01</v>
      </c>
      <c r="S55">
        <v>14.886200000000001</v>
      </c>
      <c r="T55">
        <v>1.6422840000000001</v>
      </c>
      <c r="U55">
        <v>335.15559000000002</v>
      </c>
      <c r="V55">
        <v>10.403245</v>
      </c>
      <c r="W55">
        <v>22.119164000000001</v>
      </c>
      <c r="X55">
        <v>82.222724999999997</v>
      </c>
      <c r="Y55">
        <v>0</v>
      </c>
      <c r="Z55">
        <v>6.2625760000000001</v>
      </c>
      <c r="AA55">
        <v>13.493005</v>
      </c>
      <c r="AB55">
        <v>46.579236000000002</v>
      </c>
      <c r="AC55">
        <v>33.451934999999999</v>
      </c>
      <c r="AD55">
        <v>41.812106</v>
      </c>
      <c r="AE55">
        <v>56.832056999999999</v>
      </c>
      <c r="AF55">
        <v>37.643498000000001</v>
      </c>
      <c r="AG55">
        <v>47.671976000000001</v>
      </c>
      <c r="AH55">
        <v>172.83594099999999</v>
      </c>
      <c r="AI55">
        <v>0</v>
      </c>
      <c r="AJ55">
        <v>0</v>
      </c>
      <c r="AK55">
        <v>65.298443000000006</v>
      </c>
      <c r="AL55">
        <v>76.444958999999997</v>
      </c>
      <c r="AM55">
        <v>0</v>
      </c>
      <c r="AN55">
        <v>1.16479</v>
      </c>
      <c r="AO55">
        <v>9.3178009999999993</v>
      </c>
      <c r="AP55">
        <v>9.5961250000000007</v>
      </c>
      <c r="AQ55">
        <v>62.139055999999997</v>
      </c>
      <c r="AR55">
        <v>30.748166000000001</v>
      </c>
      <c r="AS55">
        <v>36.390054999999997</v>
      </c>
      <c r="AT55">
        <v>14.406000000000001</v>
      </c>
      <c r="AU55">
        <v>0</v>
      </c>
      <c r="AV55">
        <v>0</v>
      </c>
      <c r="AW55">
        <v>0</v>
      </c>
      <c r="AX55">
        <v>0</v>
      </c>
      <c r="AY55">
        <v>8.0103609999999996</v>
      </c>
      <c r="AZ55">
        <v>0</v>
      </c>
      <c r="BA55">
        <v>6.4783929999999996</v>
      </c>
      <c r="BB55">
        <v>2.836071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1999.0228770000003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229.53559999999999</v>
      </c>
      <c r="L56">
        <v>115.248</v>
      </c>
      <c r="M56">
        <v>64.226461999999998</v>
      </c>
      <c r="N56">
        <v>95.599080000000001</v>
      </c>
      <c r="O56">
        <v>92.130787999999995</v>
      </c>
      <c r="P56">
        <v>124.517397</v>
      </c>
      <c r="Q56">
        <v>7.9137919999999999</v>
      </c>
      <c r="R56">
        <v>24.01</v>
      </c>
      <c r="S56">
        <v>14.886200000000001</v>
      </c>
      <c r="T56">
        <v>1.6422840000000001</v>
      </c>
      <c r="U56">
        <v>335.15559000000002</v>
      </c>
      <c r="V56">
        <v>10.403245</v>
      </c>
      <c r="W56">
        <v>22.119164000000001</v>
      </c>
      <c r="X56">
        <v>82.222724999999997</v>
      </c>
      <c r="Y56">
        <v>0</v>
      </c>
      <c r="Z56">
        <v>6.2625760000000001</v>
      </c>
      <c r="AA56">
        <v>13.493005</v>
      </c>
      <c r="AB56">
        <v>46.579236000000002</v>
      </c>
      <c r="AC56">
        <v>33.451934999999999</v>
      </c>
      <c r="AD56">
        <v>41.812106</v>
      </c>
      <c r="AE56">
        <v>56.832056999999999</v>
      </c>
      <c r="AF56">
        <v>37.643498000000001</v>
      </c>
      <c r="AG56">
        <v>47.671976000000001</v>
      </c>
      <c r="AH56">
        <v>172.83594099999999</v>
      </c>
      <c r="AI56">
        <v>0</v>
      </c>
      <c r="AJ56">
        <v>0</v>
      </c>
      <c r="AK56">
        <v>65.298443000000006</v>
      </c>
      <c r="AL56">
        <v>76.444958999999997</v>
      </c>
      <c r="AM56">
        <v>0</v>
      </c>
      <c r="AN56">
        <v>1.16479</v>
      </c>
      <c r="AO56">
        <v>9.3178009999999993</v>
      </c>
      <c r="AP56">
        <v>9.5961250000000007</v>
      </c>
      <c r="AQ56">
        <v>62.139055999999997</v>
      </c>
      <c r="AR56">
        <v>30.748166000000001</v>
      </c>
      <c r="AS56">
        <v>36.390054999999997</v>
      </c>
      <c r="AT56">
        <v>14.406000000000001</v>
      </c>
      <c r="AU56">
        <v>0</v>
      </c>
      <c r="AV56">
        <v>0</v>
      </c>
      <c r="AW56">
        <v>0</v>
      </c>
      <c r="AX56">
        <v>0</v>
      </c>
      <c r="AY56">
        <v>8.0103609999999996</v>
      </c>
      <c r="AZ56">
        <v>0</v>
      </c>
      <c r="BA56">
        <v>6.4783929999999996</v>
      </c>
      <c r="BB56">
        <v>2.836071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1999.0228770000003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229.53559999999999</v>
      </c>
      <c r="L57">
        <v>115.248</v>
      </c>
      <c r="M57">
        <v>64.226461999999998</v>
      </c>
      <c r="N57">
        <v>95.599080000000001</v>
      </c>
      <c r="O57">
        <v>92.130787999999995</v>
      </c>
      <c r="P57">
        <v>124.517397</v>
      </c>
      <c r="Q57">
        <v>7.9137919999999999</v>
      </c>
      <c r="R57">
        <v>24.01</v>
      </c>
      <c r="S57">
        <v>14.886200000000001</v>
      </c>
      <c r="T57">
        <v>1.6422840000000001</v>
      </c>
      <c r="U57">
        <v>335.15559000000002</v>
      </c>
      <c r="V57">
        <v>10.403245</v>
      </c>
      <c r="W57">
        <v>24.049375999999999</v>
      </c>
      <c r="X57">
        <v>81.742525000000001</v>
      </c>
      <c r="Y57">
        <v>0</v>
      </c>
      <c r="Z57">
        <v>6.2625760000000001</v>
      </c>
      <c r="AA57">
        <v>13.493005</v>
      </c>
      <c r="AB57">
        <v>46.579236000000002</v>
      </c>
      <c r="AC57">
        <v>33.451934999999999</v>
      </c>
      <c r="AD57">
        <v>41.812106</v>
      </c>
      <c r="AE57">
        <v>56.832056999999999</v>
      </c>
      <c r="AF57">
        <v>37.643498000000001</v>
      </c>
      <c r="AG57">
        <v>47.671976000000001</v>
      </c>
      <c r="AH57">
        <v>172.83594099999999</v>
      </c>
      <c r="AI57">
        <v>0</v>
      </c>
      <c r="AJ57">
        <v>0</v>
      </c>
      <c r="AK57">
        <v>65.298443000000006</v>
      </c>
      <c r="AL57">
        <v>76.444958999999997</v>
      </c>
      <c r="AM57">
        <v>0</v>
      </c>
      <c r="AN57">
        <v>1.16479</v>
      </c>
      <c r="AO57">
        <v>9.3178009999999993</v>
      </c>
      <c r="AP57">
        <v>9.5961250000000007</v>
      </c>
      <c r="AQ57">
        <v>62.139055999999997</v>
      </c>
      <c r="AR57">
        <v>30.748166000000001</v>
      </c>
      <c r="AS57">
        <v>36.390054999999997</v>
      </c>
      <c r="AT57">
        <v>14.406000000000001</v>
      </c>
      <c r="AU57">
        <v>0</v>
      </c>
      <c r="AV57">
        <v>0</v>
      </c>
      <c r="AW57">
        <v>0</v>
      </c>
      <c r="AX57">
        <v>0</v>
      </c>
      <c r="AY57">
        <v>8.0103609999999996</v>
      </c>
      <c r="AZ57">
        <v>0</v>
      </c>
      <c r="BA57">
        <v>6.4783929999999996</v>
      </c>
      <c r="BB57">
        <v>2.836071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2000.4728890000001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229.53559999999999</v>
      </c>
      <c r="L58">
        <v>115.248</v>
      </c>
      <c r="M58">
        <v>64.226461999999998</v>
      </c>
      <c r="N58">
        <v>95.599080000000001</v>
      </c>
      <c r="O58">
        <v>92.130787999999995</v>
      </c>
      <c r="P58">
        <v>124.517397</v>
      </c>
      <c r="Q58">
        <v>7.9137919999999999</v>
      </c>
      <c r="R58">
        <v>24.01</v>
      </c>
      <c r="S58">
        <v>14.886200000000001</v>
      </c>
      <c r="T58">
        <v>1.6422840000000001</v>
      </c>
      <c r="U58">
        <v>335.15559000000002</v>
      </c>
      <c r="V58">
        <v>10.403245</v>
      </c>
      <c r="W58">
        <v>24.049375999999999</v>
      </c>
      <c r="X58">
        <v>81.742525000000001</v>
      </c>
      <c r="Y58">
        <v>0</v>
      </c>
      <c r="Z58">
        <v>6.2625760000000001</v>
      </c>
      <c r="AA58">
        <v>13.493005</v>
      </c>
      <c r="AB58">
        <v>46.579236000000002</v>
      </c>
      <c r="AC58">
        <v>33.451934999999999</v>
      </c>
      <c r="AD58">
        <v>41.812106</v>
      </c>
      <c r="AE58">
        <v>56.832056999999999</v>
      </c>
      <c r="AF58">
        <v>37.643498000000001</v>
      </c>
      <c r="AG58">
        <v>47.671976000000001</v>
      </c>
      <c r="AH58">
        <v>172.83594099999999</v>
      </c>
      <c r="AI58">
        <v>0</v>
      </c>
      <c r="AJ58">
        <v>0</v>
      </c>
      <c r="AK58">
        <v>65.298443000000006</v>
      </c>
      <c r="AL58">
        <v>76.444958999999997</v>
      </c>
      <c r="AM58">
        <v>0</v>
      </c>
      <c r="AN58">
        <v>1.16479</v>
      </c>
      <c r="AO58">
        <v>9.3178009999999993</v>
      </c>
      <c r="AP58">
        <v>9.5961250000000007</v>
      </c>
      <c r="AQ58">
        <v>62.139055999999997</v>
      </c>
      <c r="AR58">
        <v>30.748166000000001</v>
      </c>
      <c r="AS58">
        <v>36.390054999999997</v>
      </c>
      <c r="AT58">
        <v>14.406000000000001</v>
      </c>
      <c r="AU58">
        <v>0</v>
      </c>
      <c r="AV58">
        <v>0</v>
      </c>
      <c r="AW58">
        <v>0</v>
      </c>
      <c r="AX58">
        <v>0</v>
      </c>
      <c r="AY58">
        <v>8.0103609999999996</v>
      </c>
      <c r="AZ58">
        <v>0</v>
      </c>
      <c r="BA58">
        <v>6.4783929999999996</v>
      </c>
      <c r="BB58">
        <v>2.836071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2000.4728890000001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229.53559999999999</v>
      </c>
      <c r="L59">
        <v>115.248</v>
      </c>
      <c r="M59">
        <v>64.226461999999998</v>
      </c>
      <c r="N59">
        <v>95.599080000000001</v>
      </c>
      <c r="O59">
        <v>92.130787999999995</v>
      </c>
      <c r="P59">
        <v>124.517397</v>
      </c>
      <c r="Q59">
        <v>7.9137919999999999</v>
      </c>
      <c r="R59">
        <v>24.01</v>
      </c>
      <c r="S59">
        <v>14.886200000000001</v>
      </c>
      <c r="T59">
        <v>1.6422840000000001</v>
      </c>
      <c r="U59">
        <v>335.15559000000002</v>
      </c>
      <c r="V59">
        <v>10.403245</v>
      </c>
      <c r="W59">
        <v>24.049375999999999</v>
      </c>
      <c r="X59">
        <v>81.742525000000001</v>
      </c>
      <c r="Y59">
        <v>0</v>
      </c>
      <c r="Z59">
        <v>6.2625760000000001</v>
      </c>
      <c r="AA59">
        <v>13.493005</v>
      </c>
      <c r="AB59">
        <v>46.579236000000002</v>
      </c>
      <c r="AC59">
        <v>33.451934999999999</v>
      </c>
      <c r="AD59">
        <v>41.812106</v>
      </c>
      <c r="AE59">
        <v>56.832056999999999</v>
      </c>
      <c r="AF59">
        <v>37.643498000000001</v>
      </c>
      <c r="AG59">
        <v>47.671976000000001</v>
      </c>
      <c r="AH59">
        <v>172.83594099999999</v>
      </c>
      <c r="AI59">
        <v>0</v>
      </c>
      <c r="AJ59">
        <v>0</v>
      </c>
      <c r="AK59">
        <v>65.298443000000006</v>
      </c>
      <c r="AL59">
        <v>76.444958999999997</v>
      </c>
      <c r="AM59">
        <v>0</v>
      </c>
      <c r="AN59">
        <v>1.16479</v>
      </c>
      <c r="AO59">
        <v>9.3178009999999993</v>
      </c>
      <c r="AP59">
        <v>9.5961250000000007</v>
      </c>
      <c r="AQ59">
        <v>62.139055999999997</v>
      </c>
      <c r="AR59">
        <v>30.748166000000001</v>
      </c>
      <c r="AS59">
        <v>36.390054999999997</v>
      </c>
      <c r="AT59">
        <v>14.405977999999999</v>
      </c>
      <c r="AU59">
        <v>0</v>
      </c>
      <c r="AV59">
        <v>0</v>
      </c>
      <c r="AW59">
        <v>0</v>
      </c>
      <c r="AX59">
        <v>0</v>
      </c>
      <c r="AY59">
        <v>8.0103609999999996</v>
      </c>
      <c r="AZ59">
        <v>0</v>
      </c>
      <c r="BA59">
        <v>6.4783929999999996</v>
      </c>
      <c r="BB59">
        <v>2.836071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2000.4728670000002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229.53559999999999</v>
      </c>
      <c r="L60">
        <v>115.248</v>
      </c>
      <c r="M60">
        <v>64.226461999999998</v>
      </c>
      <c r="N60">
        <v>95.599080000000001</v>
      </c>
      <c r="O60">
        <v>92.130787999999995</v>
      </c>
      <c r="P60">
        <v>124.517397</v>
      </c>
      <c r="Q60">
        <v>7.9137919999999999</v>
      </c>
      <c r="R60">
        <v>24.01</v>
      </c>
      <c r="S60">
        <v>14.886200000000001</v>
      </c>
      <c r="T60">
        <v>1.6422840000000001</v>
      </c>
      <c r="U60">
        <v>335.15559000000002</v>
      </c>
      <c r="V60">
        <v>10.403245</v>
      </c>
      <c r="W60">
        <v>24.049375999999999</v>
      </c>
      <c r="X60">
        <v>91.732318000000006</v>
      </c>
      <c r="Y60">
        <v>0</v>
      </c>
      <c r="Z60">
        <v>6.2625760000000001</v>
      </c>
      <c r="AA60">
        <v>13.493005</v>
      </c>
      <c r="AB60">
        <v>46.579236000000002</v>
      </c>
      <c r="AC60">
        <v>33.451934999999999</v>
      </c>
      <c r="AD60">
        <v>41.812106</v>
      </c>
      <c r="AE60">
        <v>56.832056999999999</v>
      </c>
      <c r="AF60">
        <v>37.643498000000001</v>
      </c>
      <c r="AG60">
        <v>47.671976000000001</v>
      </c>
      <c r="AH60">
        <v>172.83594099999999</v>
      </c>
      <c r="AI60">
        <v>0</v>
      </c>
      <c r="AJ60">
        <v>0</v>
      </c>
      <c r="AK60">
        <v>65.298443000000006</v>
      </c>
      <c r="AL60">
        <v>76.444958999999997</v>
      </c>
      <c r="AM60">
        <v>0</v>
      </c>
      <c r="AN60">
        <v>1.16479</v>
      </c>
      <c r="AO60">
        <v>9.3178009999999993</v>
      </c>
      <c r="AP60">
        <v>9.5961250000000007</v>
      </c>
      <c r="AQ60">
        <v>62.139055999999997</v>
      </c>
      <c r="AR60">
        <v>30.748166000000001</v>
      </c>
      <c r="AS60">
        <v>36.390054999999997</v>
      </c>
      <c r="AT60">
        <v>14.405977999999999</v>
      </c>
      <c r="AU60">
        <v>0</v>
      </c>
      <c r="AV60">
        <v>0</v>
      </c>
      <c r="AW60">
        <v>0</v>
      </c>
      <c r="AX60">
        <v>0</v>
      </c>
      <c r="AY60">
        <v>8.0103609999999996</v>
      </c>
      <c r="AZ60">
        <v>0</v>
      </c>
      <c r="BA60">
        <v>6.4783929999999996</v>
      </c>
      <c r="BB60">
        <v>2.836071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2010.4626600000004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229.53559999999999</v>
      </c>
      <c r="L61">
        <v>115.248</v>
      </c>
      <c r="M61">
        <v>93.212528000000006</v>
      </c>
      <c r="N61">
        <v>119.45455200000001</v>
      </c>
      <c r="O61">
        <v>125.409128</v>
      </c>
      <c r="P61">
        <v>136.89525800000001</v>
      </c>
      <c r="Q61">
        <v>7.9137919999999999</v>
      </c>
      <c r="R61">
        <v>24.01</v>
      </c>
      <c r="S61">
        <v>14.886200000000001</v>
      </c>
      <c r="T61">
        <v>1.6422840000000001</v>
      </c>
      <c r="U61">
        <v>335.15559000000002</v>
      </c>
      <c r="V61">
        <v>10.403245</v>
      </c>
      <c r="W61">
        <v>24.049375999999999</v>
      </c>
      <c r="X61">
        <v>91.732318000000006</v>
      </c>
      <c r="Y61">
        <v>0</v>
      </c>
      <c r="Z61">
        <v>6.2625760000000001</v>
      </c>
      <c r="AA61">
        <v>13.493005</v>
      </c>
      <c r="AB61">
        <v>46.579236000000002</v>
      </c>
      <c r="AC61">
        <v>33.451934999999999</v>
      </c>
      <c r="AD61">
        <v>41.812106</v>
      </c>
      <c r="AE61">
        <v>56.832056999999999</v>
      </c>
      <c r="AF61">
        <v>37.643498000000001</v>
      </c>
      <c r="AG61">
        <v>47.671976000000001</v>
      </c>
      <c r="AH61">
        <v>172.83594099999999</v>
      </c>
      <c r="AI61">
        <v>0</v>
      </c>
      <c r="AJ61">
        <v>0</v>
      </c>
      <c r="AK61">
        <v>65.298443000000006</v>
      </c>
      <c r="AL61">
        <v>76.444958999999997</v>
      </c>
      <c r="AM61">
        <v>0</v>
      </c>
      <c r="AN61">
        <v>1.16479</v>
      </c>
      <c r="AO61">
        <v>9.3178009999999993</v>
      </c>
      <c r="AP61">
        <v>9.5961250000000007</v>
      </c>
      <c r="AQ61">
        <v>62.139055999999997</v>
      </c>
      <c r="AR61">
        <v>30.748166000000001</v>
      </c>
      <c r="AS61">
        <v>36.390054999999997</v>
      </c>
      <c r="AT61">
        <v>14.405977999999999</v>
      </c>
      <c r="AU61">
        <v>0</v>
      </c>
      <c r="AV61">
        <v>0</v>
      </c>
      <c r="AW61">
        <v>0</v>
      </c>
      <c r="AX61">
        <v>0</v>
      </c>
      <c r="AY61">
        <v>8.0103609999999996</v>
      </c>
      <c r="AZ61">
        <v>0</v>
      </c>
      <c r="BA61">
        <v>6.4783929999999996</v>
      </c>
      <c r="BB61">
        <v>2.836071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2108.9603990000001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229.53559999999999</v>
      </c>
      <c r="L62">
        <v>115.248</v>
      </c>
      <c r="M62">
        <v>93.212528000000006</v>
      </c>
      <c r="N62">
        <v>119.45455200000001</v>
      </c>
      <c r="O62">
        <v>125.409128</v>
      </c>
      <c r="P62">
        <v>136.89525800000001</v>
      </c>
      <c r="Q62">
        <v>7.9137919999999999</v>
      </c>
      <c r="R62">
        <v>24.01</v>
      </c>
      <c r="S62">
        <v>14.886200000000001</v>
      </c>
      <c r="T62">
        <v>1.6422840000000001</v>
      </c>
      <c r="U62">
        <v>335.15559000000002</v>
      </c>
      <c r="V62">
        <v>10.403245</v>
      </c>
      <c r="W62">
        <v>24.049375999999999</v>
      </c>
      <c r="X62">
        <v>91.732318000000006</v>
      </c>
      <c r="Y62">
        <v>0</v>
      </c>
      <c r="Z62">
        <v>6.2625760000000001</v>
      </c>
      <c r="AA62">
        <v>13.493005</v>
      </c>
      <c r="AB62">
        <v>46.579236000000002</v>
      </c>
      <c r="AC62">
        <v>33.451934999999999</v>
      </c>
      <c r="AD62">
        <v>41.812106</v>
      </c>
      <c r="AE62">
        <v>56.832056999999999</v>
      </c>
      <c r="AF62">
        <v>37.643498000000001</v>
      </c>
      <c r="AG62">
        <v>47.671976000000001</v>
      </c>
      <c r="AH62">
        <v>172.83594099999999</v>
      </c>
      <c r="AI62">
        <v>0</v>
      </c>
      <c r="AJ62">
        <v>0</v>
      </c>
      <c r="AK62">
        <v>65.298443000000006</v>
      </c>
      <c r="AL62">
        <v>76.444958999999997</v>
      </c>
      <c r="AM62">
        <v>0</v>
      </c>
      <c r="AN62">
        <v>1.16479</v>
      </c>
      <c r="AO62">
        <v>9.3178009999999993</v>
      </c>
      <c r="AP62">
        <v>9.5961250000000007</v>
      </c>
      <c r="AQ62">
        <v>62.139055999999997</v>
      </c>
      <c r="AR62">
        <v>30.748166000000001</v>
      </c>
      <c r="AS62">
        <v>36.390054999999997</v>
      </c>
      <c r="AT62">
        <v>14.405977999999999</v>
      </c>
      <c r="AU62">
        <v>0</v>
      </c>
      <c r="AV62">
        <v>0</v>
      </c>
      <c r="AW62">
        <v>0</v>
      </c>
      <c r="AX62">
        <v>0</v>
      </c>
      <c r="AY62">
        <v>8.0103609999999996</v>
      </c>
      <c r="AZ62">
        <v>0</v>
      </c>
      <c r="BA62">
        <v>6.4783929999999996</v>
      </c>
      <c r="BB62">
        <v>2.836071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2108.9603990000001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229.53559999999999</v>
      </c>
      <c r="L63">
        <v>115.248</v>
      </c>
      <c r="M63">
        <v>93.212528000000006</v>
      </c>
      <c r="N63">
        <v>119.45455200000001</v>
      </c>
      <c r="O63">
        <v>125.409128</v>
      </c>
      <c r="P63">
        <v>136.89525800000001</v>
      </c>
      <c r="Q63">
        <v>7.9137919999999999</v>
      </c>
      <c r="R63">
        <v>24.01</v>
      </c>
      <c r="S63">
        <v>14.886200000000001</v>
      </c>
      <c r="T63">
        <v>1.6422840000000001</v>
      </c>
      <c r="U63">
        <v>335.15559000000002</v>
      </c>
      <c r="V63">
        <v>12.593533000000001</v>
      </c>
      <c r="W63">
        <v>30.896163999999999</v>
      </c>
      <c r="X63">
        <v>94.953067000000004</v>
      </c>
      <c r="Y63">
        <v>0</v>
      </c>
      <c r="Z63">
        <v>6.2625760000000001</v>
      </c>
      <c r="AA63">
        <v>13.493005</v>
      </c>
      <c r="AB63">
        <v>46.579236000000002</v>
      </c>
      <c r="AC63">
        <v>33.451934999999999</v>
      </c>
      <c r="AD63">
        <v>41.812106</v>
      </c>
      <c r="AE63">
        <v>56.832056999999999</v>
      </c>
      <c r="AF63">
        <v>37.643498000000001</v>
      </c>
      <c r="AG63">
        <v>47.671976000000001</v>
      </c>
      <c r="AH63">
        <v>172.83594099999999</v>
      </c>
      <c r="AI63">
        <v>0</v>
      </c>
      <c r="AJ63">
        <v>0</v>
      </c>
      <c r="AK63">
        <v>65.298443000000006</v>
      </c>
      <c r="AL63">
        <v>76.444958999999997</v>
      </c>
      <c r="AM63">
        <v>0</v>
      </c>
      <c r="AN63">
        <v>1.16479</v>
      </c>
      <c r="AO63">
        <v>9.0354430000000008</v>
      </c>
      <c r="AP63">
        <v>9.5961250000000007</v>
      </c>
      <c r="AQ63">
        <v>62.139055999999997</v>
      </c>
      <c r="AR63">
        <v>30.748166000000001</v>
      </c>
      <c r="AS63">
        <v>36.390054999999997</v>
      </c>
      <c r="AT63">
        <v>14.405977999999999</v>
      </c>
      <c r="AU63">
        <v>0</v>
      </c>
      <c r="AV63">
        <v>0</v>
      </c>
      <c r="AW63">
        <v>0</v>
      </c>
      <c r="AX63">
        <v>0</v>
      </c>
      <c r="AY63">
        <v>8.0103609999999996</v>
      </c>
      <c r="AZ63">
        <v>0</v>
      </c>
      <c r="BA63">
        <v>6.4783929999999996</v>
      </c>
      <c r="BB63">
        <v>2.836071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2120.9358659999998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229.53559999999999</v>
      </c>
      <c r="L64">
        <v>115.248</v>
      </c>
      <c r="M64">
        <v>93.212528000000006</v>
      </c>
      <c r="N64">
        <v>119.45455200000001</v>
      </c>
      <c r="O64">
        <v>125.409128</v>
      </c>
      <c r="P64">
        <v>136.89525800000001</v>
      </c>
      <c r="Q64">
        <v>7.9137919999999999</v>
      </c>
      <c r="R64">
        <v>24.01</v>
      </c>
      <c r="S64">
        <v>14.886200000000001</v>
      </c>
      <c r="T64">
        <v>1.6422840000000001</v>
      </c>
      <c r="U64">
        <v>335.15559000000002</v>
      </c>
      <c r="V64">
        <v>12.593533000000001</v>
      </c>
      <c r="W64">
        <v>30.896163999999999</v>
      </c>
      <c r="X64">
        <v>94.953067000000004</v>
      </c>
      <c r="Y64">
        <v>0</v>
      </c>
      <c r="Z64">
        <v>6.2625760000000001</v>
      </c>
      <c r="AA64">
        <v>13.493005</v>
      </c>
      <c r="AB64">
        <v>46.579236000000002</v>
      </c>
      <c r="AC64">
        <v>33.451934999999999</v>
      </c>
      <c r="AD64">
        <v>41.812106</v>
      </c>
      <c r="AE64">
        <v>56.832056999999999</v>
      </c>
      <c r="AF64">
        <v>37.643498000000001</v>
      </c>
      <c r="AG64">
        <v>47.671976000000001</v>
      </c>
      <c r="AH64">
        <v>172.83594099999999</v>
      </c>
      <c r="AI64">
        <v>0</v>
      </c>
      <c r="AJ64">
        <v>0</v>
      </c>
      <c r="AK64">
        <v>65.298443000000006</v>
      </c>
      <c r="AL64">
        <v>76.444958999999997</v>
      </c>
      <c r="AM64">
        <v>0</v>
      </c>
      <c r="AN64">
        <v>1.16479</v>
      </c>
      <c r="AO64">
        <v>9.0354430000000008</v>
      </c>
      <c r="AP64">
        <v>9.5961250000000007</v>
      </c>
      <c r="AQ64">
        <v>62.139055999999997</v>
      </c>
      <c r="AR64">
        <v>30.748166000000001</v>
      </c>
      <c r="AS64">
        <v>36.390054999999997</v>
      </c>
      <c r="AT64">
        <v>14.405977999999999</v>
      </c>
      <c r="AU64">
        <v>0</v>
      </c>
      <c r="AV64">
        <v>0</v>
      </c>
      <c r="AW64">
        <v>0</v>
      </c>
      <c r="AX64">
        <v>0</v>
      </c>
      <c r="AY64">
        <v>8.0103609999999996</v>
      </c>
      <c r="AZ64">
        <v>0</v>
      </c>
      <c r="BA64">
        <v>6.4783929999999996</v>
      </c>
      <c r="BB64">
        <v>2.836071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2120.9358659999998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229.53559999999999</v>
      </c>
      <c r="L65">
        <v>115.248</v>
      </c>
      <c r="M65">
        <v>93.212528000000006</v>
      </c>
      <c r="N65">
        <v>119.45455200000001</v>
      </c>
      <c r="O65">
        <v>125.409128</v>
      </c>
      <c r="P65">
        <v>136.89525800000001</v>
      </c>
      <c r="Q65">
        <v>7.9137919999999999</v>
      </c>
      <c r="R65">
        <v>24.01</v>
      </c>
      <c r="S65">
        <v>14.886200000000001</v>
      </c>
      <c r="T65">
        <v>1.6422840000000001</v>
      </c>
      <c r="U65">
        <v>335.15559000000002</v>
      </c>
      <c r="V65">
        <v>12.593533000000001</v>
      </c>
      <c r="W65">
        <v>30.896163999999999</v>
      </c>
      <c r="X65">
        <v>94.953067000000004</v>
      </c>
      <c r="Y65">
        <v>0</v>
      </c>
      <c r="Z65">
        <v>6.2625760000000001</v>
      </c>
      <c r="AA65">
        <v>13.493005</v>
      </c>
      <c r="AB65">
        <v>46.579236000000002</v>
      </c>
      <c r="AC65">
        <v>33.451934999999999</v>
      </c>
      <c r="AD65">
        <v>41.812106</v>
      </c>
      <c r="AE65">
        <v>56.832056999999999</v>
      </c>
      <c r="AF65">
        <v>37.643498000000001</v>
      </c>
      <c r="AG65">
        <v>47.671976000000001</v>
      </c>
      <c r="AH65">
        <v>172.83594099999999</v>
      </c>
      <c r="AI65">
        <v>0</v>
      </c>
      <c r="AJ65">
        <v>0</v>
      </c>
      <c r="AK65">
        <v>65.298443000000006</v>
      </c>
      <c r="AL65">
        <v>76.444958999999997</v>
      </c>
      <c r="AM65">
        <v>0</v>
      </c>
      <c r="AN65">
        <v>1.16479</v>
      </c>
      <c r="AO65">
        <v>8.72485</v>
      </c>
      <c r="AP65">
        <v>9.5961250000000007</v>
      </c>
      <c r="AQ65">
        <v>62.139055999999997</v>
      </c>
      <c r="AR65">
        <v>30.748166000000001</v>
      </c>
      <c r="AS65">
        <v>36.390054999999997</v>
      </c>
      <c r="AT65">
        <v>14.405977999999999</v>
      </c>
      <c r="AU65">
        <v>0</v>
      </c>
      <c r="AV65">
        <v>0</v>
      </c>
      <c r="AW65">
        <v>0</v>
      </c>
      <c r="AX65">
        <v>0</v>
      </c>
      <c r="AY65">
        <v>8.0103609999999996</v>
      </c>
      <c r="AZ65">
        <v>0</v>
      </c>
      <c r="BA65">
        <v>6.4783929999999996</v>
      </c>
      <c r="BB65">
        <v>2.836071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2120.6252730000001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229.53559999999999</v>
      </c>
      <c r="L66">
        <v>115.248</v>
      </c>
      <c r="M66">
        <v>93.212528000000006</v>
      </c>
      <c r="N66">
        <v>119.45455200000001</v>
      </c>
      <c r="O66">
        <v>125.409128</v>
      </c>
      <c r="P66">
        <v>136.89525800000001</v>
      </c>
      <c r="Q66">
        <v>7.9137919999999999</v>
      </c>
      <c r="R66">
        <v>24.01</v>
      </c>
      <c r="S66">
        <v>14.886200000000001</v>
      </c>
      <c r="T66">
        <v>1.6422840000000001</v>
      </c>
      <c r="U66">
        <v>335.15559000000002</v>
      </c>
      <c r="V66">
        <v>12.593533000000001</v>
      </c>
      <c r="W66">
        <v>30.896163999999999</v>
      </c>
      <c r="X66">
        <v>94.953067000000004</v>
      </c>
      <c r="Y66">
        <v>0</v>
      </c>
      <c r="Z66">
        <v>6.2625760000000001</v>
      </c>
      <c r="AA66">
        <v>26.986011000000001</v>
      </c>
      <c r="AB66">
        <v>46.579236000000002</v>
      </c>
      <c r="AC66">
        <v>33.451934999999999</v>
      </c>
      <c r="AD66">
        <v>41.812106</v>
      </c>
      <c r="AE66">
        <v>56.832056999999999</v>
      </c>
      <c r="AF66">
        <v>37.643498000000001</v>
      </c>
      <c r="AG66">
        <v>47.671976000000001</v>
      </c>
      <c r="AH66">
        <v>172.83594099999999</v>
      </c>
      <c r="AI66">
        <v>0</v>
      </c>
      <c r="AJ66">
        <v>0</v>
      </c>
      <c r="AK66">
        <v>65.298443000000006</v>
      </c>
      <c r="AL66">
        <v>76.444958999999997</v>
      </c>
      <c r="AM66">
        <v>0</v>
      </c>
      <c r="AN66">
        <v>1.16479</v>
      </c>
      <c r="AO66">
        <v>8.72485</v>
      </c>
      <c r="AP66">
        <v>9.5961250000000007</v>
      </c>
      <c r="AQ66">
        <v>62.139055999999997</v>
      </c>
      <c r="AR66">
        <v>30.748166000000001</v>
      </c>
      <c r="AS66">
        <v>36.390054999999997</v>
      </c>
      <c r="AT66">
        <v>14.405977999999999</v>
      </c>
      <c r="AU66">
        <v>0</v>
      </c>
      <c r="AV66">
        <v>0</v>
      </c>
      <c r="AW66">
        <v>0</v>
      </c>
      <c r="AX66">
        <v>0</v>
      </c>
      <c r="AY66">
        <v>8.0103609999999996</v>
      </c>
      <c r="AZ66">
        <v>0</v>
      </c>
      <c r="BA66">
        <v>6.4783929999999996</v>
      </c>
      <c r="BB66">
        <v>2.836071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2134.1182789999998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278.51600000000002</v>
      </c>
      <c r="L67">
        <v>115.248</v>
      </c>
      <c r="M67">
        <v>93.212528000000006</v>
      </c>
      <c r="N67">
        <v>119.45455200000001</v>
      </c>
      <c r="O67">
        <v>125.409128</v>
      </c>
      <c r="P67">
        <v>136.89525800000001</v>
      </c>
      <c r="Q67">
        <v>9.6650810000000007</v>
      </c>
      <c r="R67">
        <v>31.711255999999999</v>
      </c>
      <c r="S67">
        <v>19.848106999999999</v>
      </c>
      <c r="T67">
        <v>1.6422840000000001</v>
      </c>
      <c r="U67">
        <v>335.15559000000002</v>
      </c>
      <c r="V67">
        <v>12.593533000000001</v>
      </c>
      <c r="W67">
        <v>30.896163999999999</v>
      </c>
      <c r="X67">
        <v>94.953067000000004</v>
      </c>
      <c r="Y67">
        <v>0</v>
      </c>
      <c r="Z67">
        <v>0</v>
      </c>
      <c r="AA67">
        <v>26.986011000000001</v>
      </c>
      <c r="AB67">
        <v>46.579236000000002</v>
      </c>
      <c r="AC67">
        <v>33.451934999999999</v>
      </c>
      <c r="AD67">
        <v>41.812106</v>
      </c>
      <c r="AE67">
        <v>56.832056999999999</v>
      </c>
      <c r="AF67">
        <v>37.643498000000001</v>
      </c>
      <c r="AG67">
        <v>47.671976000000001</v>
      </c>
      <c r="AH67">
        <v>172.83594099999999</v>
      </c>
      <c r="AI67">
        <v>0</v>
      </c>
      <c r="AJ67">
        <v>0</v>
      </c>
      <c r="AK67">
        <v>65.298443000000006</v>
      </c>
      <c r="AL67">
        <v>76.444958999999997</v>
      </c>
      <c r="AM67">
        <v>0</v>
      </c>
      <c r="AN67">
        <v>1.16479</v>
      </c>
      <c r="AO67">
        <v>8.8660289999999993</v>
      </c>
      <c r="AP67">
        <v>9.5961250000000007</v>
      </c>
      <c r="AQ67">
        <v>62.139055999999997</v>
      </c>
      <c r="AR67">
        <v>30.748166000000001</v>
      </c>
      <c r="AS67">
        <v>36.390054999999997</v>
      </c>
      <c r="AT67">
        <v>14.405984</v>
      </c>
      <c r="AU67">
        <v>0</v>
      </c>
      <c r="AV67">
        <v>0</v>
      </c>
      <c r="AW67">
        <v>0</v>
      </c>
      <c r="AX67">
        <v>0</v>
      </c>
      <c r="AY67">
        <v>8.0103609999999996</v>
      </c>
      <c r="AZ67">
        <v>1.799499</v>
      </c>
      <c r="BA67">
        <v>6.4783929999999996</v>
      </c>
      <c r="BB67">
        <v>2.836071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2193.1912390000002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278.51600000000002</v>
      </c>
      <c r="L68">
        <v>115.248</v>
      </c>
      <c r="M68">
        <v>93.212528000000006</v>
      </c>
      <c r="N68">
        <v>119.45455200000001</v>
      </c>
      <c r="O68">
        <v>125.409128</v>
      </c>
      <c r="P68">
        <v>136.89525800000001</v>
      </c>
      <c r="Q68">
        <v>9.6650810000000007</v>
      </c>
      <c r="R68">
        <v>31.711255999999999</v>
      </c>
      <c r="S68">
        <v>19.848106999999999</v>
      </c>
      <c r="T68">
        <v>1.6422840000000001</v>
      </c>
      <c r="U68">
        <v>335.15559000000002</v>
      </c>
      <c r="V68">
        <v>12.593533000000001</v>
      </c>
      <c r="W68">
        <v>30.896163999999999</v>
      </c>
      <c r="X68">
        <v>94.953067000000004</v>
      </c>
      <c r="Y68">
        <v>0</v>
      </c>
      <c r="Z68">
        <v>0</v>
      </c>
      <c r="AA68">
        <v>26.986011000000001</v>
      </c>
      <c r="AB68">
        <v>46.579236000000002</v>
      </c>
      <c r="AC68">
        <v>33.451934999999999</v>
      </c>
      <c r="AD68">
        <v>41.812106</v>
      </c>
      <c r="AE68">
        <v>56.832056999999999</v>
      </c>
      <c r="AF68">
        <v>37.643498000000001</v>
      </c>
      <c r="AG68">
        <v>47.671976000000001</v>
      </c>
      <c r="AH68">
        <v>172.83594099999999</v>
      </c>
      <c r="AI68">
        <v>0</v>
      </c>
      <c r="AJ68">
        <v>0</v>
      </c>
      <c r="AK68">
        <v>65.298443000000006</v>
      </c>
      <c r="AL68">
        <v>76.444958999999997</v>
      </c>
      <c r="AM68">
        <v>0</v>
      </c>
      <c r="AN68">
        <v>1.16479</v>
      </c>
      <c r="AO68">
        <v>8.72485</v>
      </c>
      <c r="AP68">
        <v>9.5961250000000007</v>
      </c>
      <c r="AQ68">
        <v>62.139055999999997</v>
      </c>
      <c r="AR68">
        <v>30.748166000000001</v>
      </c>
      <c r="AS68">
        <v>36.390054999999997</v>
      </c>
      <c r="AT68">
        <v>14.405977999999999</v>
      </c>
      <c r="AU68">
        <v>0</v>
      </c>
      <c r="AV68">
        <v>0</v>
      </c>
      <c r="AW68">
        <v>0</v>
      </c>
      <c r="AX68">
        <v>0</v>
      </c>
      <c r="AY68">
        <v>8.0103609999999996</v>
      </c>
      <c r="AZ68">
        <v>1.799499</v>
      </c>
      <c r="BA68">
        <v>6.4783929999999996</v>
      </c>
      <c r="BB68">
        <v>2.836071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2193.0500540000003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383.55168300000003</v>
      </c>
      <c r="L69">
        <v>193.04040000000001</v>
      </c>
      <c r="M69">
        <v>93.212528000000006</v>
      </c>
      <c r="N69">
        <v>119.45455200000001</v>
      </c>
      <c r="O69">
        <v>125.409128</v>
      </c>
      <c r="P69">
        <v>136.89525800000001</v>
      </c>
      <c r="Q69">
        <v>9.6650810000000007</v>
      </c>
      <c r="R69">
        <v>37.287241999999999</v>
      </c>
      <c r="S69">
        <v>23.320720999999999</v>
      </c>
      <c r="T69">
        <v>1.9208000000000001</v>
      </c>
      <c r="U69">
        <v>335.15559000000002</v>
      </c>
      <c r="V69">
        <v>12.593533000000001</v>
      </c>
      <c r="W69">
        <v>30.896163999999999</v>
      </c>
      <c r="X69">
        <v>94.953067000000004</v>
      </c>
      <c r="Y69">
        <v>0</v>
      </c>
      <c r="Z69">
        <v>0</v>
      </c>
      <c r="AA69">
        <v>26.986011000000001</v>
      </c>
      <c r="AB69">
        <v>46.579236000000002</v>
      </c>
      <c r="AC69">
        <v>33.451934999999999</v>
      </c>
      <c r="AD69">
        <v>41.812106</v>
      </c>
      <c r="AE69">
        <v>56.832056999999999</v>
      </c>
      <c r="AF69">
        <v>37.643498000000001</v>
      </c>
      <c r="AG69">
        <v>47.671976000000001</v>
      </c>
      <c r="AH69">
        <v>172.83594099999999</v>
      </c>
      <c r="AI69">
        <v>0</v>
      </c>
      <c r="AJ69">
        <v>0</v>
      </c>
      <c r="AK69">
        <v>65.298443000000006</v>
      </c>
      <c r="AL69">
        <v>76.444958999999997</v>
      </c>
      <c r="AM69">
        <v>0</v>
      </c>
      <c r="AN69">
        <v>1.16479</v>
      </c>
      <c r="AO69">
        <v>9.0354430000000008</v>
      </c>
      <c r="AP69">
        <v>9.5961250000000007</v>
      </c>
      <c r="AQ69">
        <v>62.139055999999997</v>
      </c>
      <c r="AR69">
        <v>30.748166000000001</v>
      </c>
      <c r="AS69">
        <v>36.390054999999997</v>
      </c>
      <c r="AT69">
        <v>14.405977999999999</v>
      </c>
      <c r="AU69">
        <v>0</v>
      </c>
      <c r="AV69">
        <v>0</v>
      </c>
      <c r="AW69">
        <v>0</v>
      </c>
      <c r="AX69">
        <v>0</v>
      </c>
      <c r="AY69">
        <v>8.0103609999999996</v>
      </c>
      <c r="AZ69">
        <v>2.0244369999999998</v>
      </c>
      <c r="BA69">
        <v>6.4783929999999996</v>
      </c>
      <c r="BB69">
        <v>2.836071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2385.7407840000001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431.57168300000001</v>
      </c>
      <c r="L70">
        <v>162.7878</v>
      </c>
      <c r="M70">
        <v>93.212528000000006</v>
      </c>
      <c r="N70">
        <v>119.45455200000001</v>
      </c>
      <c r="O70">
        <v>125.409128</v>
      </c>
      <c r="P70">
        <v>136.89525800000001</v>
      </c>
      <c r="Q70">
        <v>9.6650810000000007</v>
      </c>
      <c r="R70">
        <v>37.287241999999999</v>
      </c>
      <c r="S70">
        <v>23.320720999999999</v>
      </c>
      <c r="T70">
        <v>1.9208000000000001</v>
      </c>
      <c r="U70">
        <v>335.15559000000002</v>
      </c>
      <c r="V70">
        <v>12.593533000000001</v>
      </c>
      <c r="W70">
        <v>30.896163999999999</v>
      </c>
      <c r="X70">
        <v>94.953067000000004</v>
      </c>
      <c r="Y70">
        <v>0</v>
      </c>
      <c r="Z70">
        <v>0</v>
      </c>
      <c r="AA70">
        <v>26.986011000000001</v>
      </c>
      <c r="AB70">
        <v>46.579236000000002</v>
      </c>
      <c r="AC70">
        <v>33.451934999999999</v>
      </c>
      <c r="AD70">
        <v>41.812106</v>
      </c>
      <c r="AE70">
        <v>56.832056999999999</v>
      </c>
      <c r="AF70">
        <v>37.643498000000001</v>
      </c>
      <c r="AG70">
        <v>47.671976000000001</v>
      </c>
      <c r="AH70">
        <v>172.83594099999999</v>
      </c>
      <c r="AI70">
        <v>0</v>
      </c>
      <c r="AJ70">
        <v>0</v>
      </c>
      <c r="AK70">
        <v>65.298443000000006</v>
      </c>
      <c r="AL70">
        <v>76.444958999999997</v>
      </c>
      <c r="AM70">
        <v>0</v>
      </c>
      <c r="AN70">
        <v>1.16479</v>
      </c>
      <c r="AO70">
        <v>9.0354430000000008</v>
      </c>
      <c r="AP70">
        <v>9.5961250000000007</v>
      </c>
      <c r="AQ70">
        <v>62.139055999999997</v>
      </c>
      <c r="AR70">
        <v>30.748166000000001</v>
      </c>
      <c r="AS70">
        <v>36.390054999999997</v>
      </c>
      <c r="AT70">
        <v>14.405977999999999</v>
      </c>
      <c r="AU70">
        <v>0</v>
      </c>
      <c r="AV70">
        <v>0</v>
      </c>
      <c r="AW70">
        <v>0</v>
      </c>
      <c r="AX70">
        <v>0</v>
      </c>
      <c r="AY70">
        <v>8.0103609999999996</v>
      </c>
      <c r="AZ70">
        <v>2.22688</v>
      </c>
      <c r="BA70">
        <v>6.4783929999999996</v>
      </c>
      <c r="BB70">
        <v>2.836071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2403.7106270000004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452.70048300000002</v>
      </c>
      <c r="L71">
        <v>115.248</v>
      </c>
      <c r="M71">
        <v>93.212528000000006</v>
      </c>
      <c r="N71">
        <v>119.45455200000001</v>
      </c>
      <c r="O71">
        <v>125.409128</v>
      </c>
      <c r="P71">
        <v>136.89525800000001</v>
      </c>
      <c r="Q71">
        <v>9.6650810000000007</v>
      </c>
      <c r="R71">
        <v>37.287241999999999</v>
      </c>
      <c r="S71">
        <v>23.320720999999999</v>
      </c>
      <c r="T71">
        <v>1.9208000000000001</v>
      </c>
      <c r="U71">
        <v>335.15559000000002</v>
      </c>
      <c r="V71">
        <v>12.593533000000001</v>
      </c>
      <c r="W71">
        <v>30.896163999999999</v>
      </c>
      <c r="X71">
        <v>94.953067000000004</v>
      </c>
      <c r="Y71">
        <v>0</v>
      </c>
      <c r="Z71">
        <v>0</v>
      </c>
      <c r="AA71">
        <v>26.986011000000001</v>
      </c>
      <c r="AB71">
        <v>46.579236000000002</v>
      </c>
      <c r="AC71">
        <v>33.451934999999999</v>
      </c>
      <c r="AD71">
        <v>41.812106</v>
      </c>
      <c r="AE71">
        <v>56.832056999999999</v>
      </c>
      <c r="AF71">
        <v>37.643498000000001</v>
      </c>
      <c r="AG71">
        <v>47.671976000000001</v>
      </c>
      <c r="AH71">
        <v>172.83594099999999</v>
      </c>
      <c r="AI71">
        <v>0</v>
      </c>
      <c r="AJ71">
        <v>0</v>
      </c>
      <c r="AK71">
        <v>65.298443000000006</v>
      </c>
      <c r="AL71">
        <v>76.444958999999997</v>
      </c>
      <c r="AM71">
        <v>0</v>
      </c>
      <c r="AN71">
        <v>1.16479</v>
      </c>
      <c r="AO71">
        <v>8.7530859999999997</v>
      </c>
      <c r="AP71">
        <v>9.5961250000000007</v>
      </c>
      <c r="AQ71">
        <v>62.139055999999997</v>
      </c>
      <c r="AR71">
        <v>30.748166000000001</v>
      </c>
      <c r="AS71">
        <v>36.390054999999997</v>
      </c>
      <c r="AT71">
        <v>14.405977999999999</v>
      </c>
      <c r="AU71">
        <v>0</v>
      </c>
      <c r="AV71">
        <v>0</v>
      </c>
      <c r="AW71">
        <v>0</v>
      </c>
      <c r="AX71">
        <v>0</v>
      </c>
      <c r="AY71">
        <v>8.0103609999999996</v>
      </c>
      <c r="AZ71">
        <v>4.4537599999999999</v>
      </c>
      <c r="BA71">
        <v>6.4783929999999996</v>
      </c>
      <c r="BB71">
        <v>2.836071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2379.24415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452.70048300000002</v>
      </c>
      <c r="L72">
        <v>115.248</v>
      </c>
      <c r="M72">
        <v>93.212528000000006</v>
      </c>
      <c r="N72">
        <v>119.45455200000001</v>
      </c>
      <c r="O72">
        <v>125.409128</v>
      </c>
      <c r="P72">
        <v>136.89525800000001</v>
      </c>
      <c r="Q72">
        <v>9.6650810000000007</v>
      </c>
      <c r="R72">
        <v>37.287241999999999</v>
      </c>
      <c r="S72">
        <v>23.320720999999999</v>
      </c>
      <c r="T72">
        <v>1.9208000000000001</v>
      </c>
      <c r="U72">
        <v>335.15559000000002</v>
      </c>
      <c r="V72">
        <v>12.593533000000001</v>
      </c>
      <c r="W72">
        <v>30.896163999999999</v>
      </c>
      <c r="X72">
        <v>94.953067000000004</v>
      </c>
      <c r="Y72">
        <v>0</v>
      </c>
      <c r="Z72">
        <v>0</v>
      </c>
      <c r="AA72">
        <v>26.986011000000001</v>
      </c>
      <c r="AB72">
        <v>46.579236000000002</v>
      </c>
      <c r="AC72">
        <v>33.451934999999999</v>
      </c>
      <c r="AD72">
        <v>41.812106</v>
      </c>
      <c r="AE72">
        <v>56.832056999999999</v>
      </c>
      <c r="AF72">
        <v>37.643498000000001</v>
      </c>
      <c r="AG72">
        <v>47.671976000000001</v>
      </c>
      <c r="AH72">
        <v>172.83594099999999</v>
      </c>
      <c r="AI72">
        <v>0</v>
      </c>
      <c r="AJ72">
        <v>0</v>
      </c>
      <c r="AK72">
        <v>65.298443000000006</v>
      </c>
      <c r="AL72">
        <v>76.444958999999997</v>
      </c>
      <c r="AM72">
        <v>0</v>
      </c>
      <c r="AN72">
        <v>1.16479</v>
      </c>
      <c r="AO72">
        <v>8.7530859999999997</v>
      </c>
      <c r="AP72">
        <v>9.5961250000000007</v>
      </c>
      <c r="AQ72">
        <v>62.139055999999997</v>
      </c>
      <c r="AR72">
        <v>30.748166000000001</v>
      </c>
      <c r="AS72">
        <v>36.390054999999997</v>
      </c>
      <c r="AT72">
        <v>14.405977999999999</v>
      </c>
      <c r="AU72">
        <v>0</v>
      </c>
      <c r="AV72">
        <v>0</v>
      </c>
      <c r="AW72">
        <v>0</v>
      </c>
      <c r="AX72">
        <v>0</v>
      </c>
      <c r="AY72">
        <v>8.0103609999999996</v>
      </c>
      <c r="AZ72">
        <v>4.4537599999999999</v>
      </c>
      <c r="BA72">
        <v>6.4783929999999996</v>
      </c>
      <c r="BB72">
        <v>2.836071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2379.24415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452.70048300000002</v>
      </c>
      <c r="L73">
        <v>115.248</v>
      </c>
      <c r="M73">
        <v>93.212528000000006</v>
      </c>
      <c r="N73">
        <v>119.45455200000001</v>
      </c>
      <c r="O73">
        <v>125.409128</v>
      </c>
      <c r="P73">
        <v>136.89525800000001</v>
      </c>
      <c r="Q73">
        <v>9.6650810000000007</v>
      </c>
      <c r="R73">
        <v>37.287241999999999</v>
      </c>
      <c r="S73">
        <v>23.320720999999999</v>
      </c>
      <c r="T73">
        <v>1.9208000000000001</v>
      </c>
      <c r="U73">
        <v>335.15559000000002</v>
      </c>
      <c r="V73">
        <v>12.593533000000001</v>
      </c>
      <c r="W73">
        <v>30.896163999999999</v>
      </c>
      <c r="X73">
        <v>94.953067000000004</v>
      </c>
      <c r="Y73">
        <v>0</v>
      </c>
      <c r="Z73">
        <v>6.2625760000000001</v>
      </c>
      <c r="AA73">
        <v>26.986011000000001</v>
      </c>
      <c r="AB73">
        <v>46.579236000000002</v>
      </c>
      <c r="AC73">
        <v>33.451934999999999</v>
      </c>
      <c r="AD73">
        <v>41.812106</v>
      </c>
      <c r="AE73">
        <v>56.832056999999999</v>
      </c>
      <c r="AF73">
        <v>37.643498000000001</v>
      </c>
      <c r="AG73">
        <v>47.671976000000001</v>
      </c>
      <c r="AH73">
        <v>172.83594099999999</v>
      </c>
      <c r="AI73">
        <v>4.1029169999999997</v>
      </c>
      <c r="AJ73">
        <v>0</v>
      </c>
      <c r="AK73">
        <v>65.298443000000006</v>
      </c>
      <c r="AL73">
        <v>76.444958999999997</v>
      </c>
      <c r="AM73">
        <v>0</v>
      </c>
      <c r="AN73">
        <v>1.16479</v>
      </c>
      <c r="AO73">
        <v>8.7530859999999997</v>
      </c>
      <c r="AP73">
        <v>9.5961250000000007</v>
      </c>
      <c r="AQ73">
        <v>62.139055999999997</v>
      </c>
      <c r="AR73">
        <v>30.748166000000001</v>
      </c>
      <c r="AS73">
        <v>36.390054999999997</v>
      </c>
      <c r="AT73">
        <v>14.405977999999999</v>
      </c>
      <c r="AU73">
        <v>0</v>
      </c>
      <c r="AV73">
        <v>0</v>
      </c>
      <c r="AW73">
        <v>0</v>
      </c>
      <c r="AX73">
        <v>0</v>
      </c>
      <c r="AY73">
        <v>8.0103609999999996</v>
      </c>
      <c r="AZ73">
        <v>6.6806409999999996</v>
      </c>
      <c r="BA73">
        <v>6.4783929999999996</v>
      </c>
      <c r="BB73">
        <v>2.836071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2391.8365240000003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452.70048300000002</v>
      </c>
      <c r="L74">
        <v>115.248</v>
      </c>
      <c r="M74">
        <v>93.212528000000006</v>
      </c>
      <c r="N74">
        <v>119.45455200000001</v>
      </c>
      <c r="O74">
        <v>125.409128</v>
      </c>
      <c r="P74">
        <v>136.89525800000001</v>
      </c>
      <c r="Q74">
        <v>9.6650810000000007</v>
      </c>
      <c r="R74">
        <v>37.287241999999999</v>
      </c>
      <c r="S74">
        <v>23.320720999999999</v>
      </c>
      <c r="T74">
        <v>1.9208000000000001</v>
      </c>
      <c r="U74">
        <v>335.15559000000002</v>
      </c>
      <c r="V74">
        <v>12.593533000000001</v>
      </c>
      <c r="W74">
        <v>30.896163999999999</v>
      </c>
      <c r="X74">
        <v>94.953067000000004</v>
      </c>
      <c r="Y74">
        <v>0</v>
      </c>
      <c r="Z74">
        <v>6.2625760000000001</v>
      </c>
      <c r="AA74">
        <v>26.986011000000001</v>
      </c>
      <c r="AB74">
        <v>46.579236000000002</v>
      </c>
      <c r="AC74">
        <v>33.451934999999999</v>
      </c>
      <c r="AD74">
        <v>41.812106</v>
      </c>
      <c r="AE74">
        <v>56.832056999999999</v>
      </c>
      <c r="AF74">
        <v>37.643498000000001</v>
      </c>
      <c r="AG74">
        <v>47.671976000000001</v>
      </c>
      <c r="AH74">
        <v>172.83594099999999</v>
      </c>
      <c r="AI74">
        <v>5.8613099999999996</v>
      </c>
      <c r="AJ74">
        <v>0</v>
      </c>
      <c r="AK74">
        <v>65.298443000000006</v>
      </c>
      <c r="AL74">
        <v>76.444958999999997</v>
      </c>
      <c r="AM74">
        <v>0</v>
      </c>
      <c r="AN74">
        <v>1.16479</v>
      </c>
      <c r="AO74">
        <v>8.7530859999999997</v>
      </c>
      <c r="AP74">
        <v>9.5961250000000007</v>
      </c>
      <c r="AQ74">
        <v>62.139055999999997</v>
      </c>
      <c r="AR74">
        <v>30.748166000000001</v>
      </c>
      <c r="AS74">
        <v>36.390054999999997</v>
      </c>
      <c r="AT74">
        <v>14.405977999999999</v>
      </c>
      <c r="AU74">
        <v>0</v>
      </c>
      <c r="AV74">
        <v>0</v>
      </c>
      <c r="AW74">
        <v>0</v>
      </c>
      <c r="AX74">
        <v>0</v>
      </c>
      <c r="AY74">
        <v>8.0103609999999996</v>
      </c>
      <c r="AZ74">
        <v>6.6806409999999996</v>
      </c>
      <c r="BA74">
        <v>6.4783929999999996</v>
      </c>
      <c r="BB74">
        <v>2.836071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2393.5949169999999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452.70048300000002</v>
      </c>
      <c r="L75">
        <v>117.524148</v>
      </c>
      <c r="M75">
        <v>93.212528000000006</v>
      </c>
      <c r="N75">
        <v>119.45455200000001</v>
      </c>
      <c r="O75">
        <v>125.409128</v>
      </c>
      <c r="P75">
        <v>123.747125</v>
      </c>
      <c r="Q75">
        <v>9.6650810000000007</v>
      </c>
      <c r="R75">
        <v>37.287241999999999</v>
      </c>
      <c r="S75">
        <v>23.320720999999999</v>
      </c>
      <c r="T75">
        <v>1.9208000000000001</v>
      </c>
      <c r="U75">
        <v>335.15559000000002</v>
      </c>
      <c r="V75">
        <v>13.73372</v>
      </c>
      <c r="W75">
        <v>30.896163999999999</v>
      </c>
      <c r="X75">
        <v>94.953067000000004</v>
      </c>
      <c r="Y75">
        <v>0</v>
      </c>
      <c r="Z75">
        <v>6.2625760000000001</v>
      </c>
      <c r="AA75">
        <v>26.986011000000001</v>
      </c>
      <c r="AB75">
        <v>46.579236000000002</v>
      </c>
      <c r="AC75">
        <v>33.451934999999999</v>
      </c>
      <c r="AD75">
        <v>41.812106</v>
      </c>
      <c r="AE75">
        <v>56.832056999999999</v>
      </c>
      <c r="AF75">
        <v>37.643498000000001</v>
      </c>
      <c r="AG75">
        <v>47.671976000000001</v>
      </c>
      <c r="AH75">
        <v>172.83594099999999</v>
      </c>
      <c r="AI75">
        <v>8.7919649999999994</v>
      </c>
      <c r="AJ75">
        <v>0</v>
      </c>
      <c r="AK75">
        <v>65.298443000000006</v>
      </c>
      <c r="AL75">
        <v>76.444958999999997</v>
      </c>
      <c r="AM75">
        <v>0</v>
      </c>
      <c r="AN75">
        <v>1.16479</v>
      </c>
      <c r="AO75">
        <v>8.7530859999999997</v>
      </c>
      <c r="AP75">
        <v>9.5961250000000007</v>
      </c>
      <c r="AQ75">
        <v>62.139055999999997</v>
      </c>
      <c r="AR75">
        <v>30.748166000000001</v>
      </c>
      <c r="AS75">
        <v>36.390054999999997</v>
      </c>
      <c r="AT75">
        <v>14.405977999999999</v>
      </c>
      <c r="AU75">
        <v>0</v>
      </c>
      <c r="AV75">
        <v>0</v>
      </c>
      <c r="AW75">
        <v>0</v>
      </c>
      <c r="AX75">
        <v>0</v>
      </c>
      <c r="AY75">
        <v>8.0103609999999996</v>
      </c>
      <c r="AZ75">
        <v>9.8072710000000001</v>
      </c>
      <c r="BA75">
        <v>6.4783929999999996</v>
      </c>
      <c r="BB75">
        <v>2.836071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2389.9204040000004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452.70048300000002</v>
      </c>
      <c r="L76">
        <v>117.716228</v>
      </c>
      <c r="M76">
        <v>93.212528000000006</v>
      </c>
      <c r="N76">
        <v>119.45455200000001</v>
      </c>
      <c r="O76">
        <v>125.409128</v>
      </c>
      <c r="P76">
        <v>123.747125</v>
      </c>
      <c r="Q76">
        <v>10.319786000000001</v>
      </c>
      <c r="R76">
        <v>41.308436999999998</v>
      </c>
      <c r="S76">
        <v>25.919083000000001</v>
      </c>
      <c r="T76">
        <v>1.9208000000000001</v>
      </c>
      <c r="U76">
        <v>335.15559000000002</v>
      </c>
      <c r="V76">
        <v>13.73372</v>
      </c>
      <c r="W76">
        <v>30.896163999999999</v>
      </c>
      <c r="X76">
        <v>94.953067000000004</v>
      </c>
      <c r="Y76">
        <v>0</v>
      </c>
      <c r="Z76">
        <v>6.2625760000000001</v>
      </c>
      <c r="AA76">
        <v>26.986011000000001</v>
      </c>
      <c r="AB76">
        <v>46.579236000000002</v>
      </c>
      <c r="AC76">
        <v>33.451934999999999</v>
      </c>
      <c r="AD76">
        <v>41.812106</v>
      </c>
      <c r="AE76">
        <v>56.832056999999999</v>
      </c>
      <c r="AF76">
        <v>37.643498000000001</v>
      </c>
      <c r="AG76">
        <v>47.671976000000001</v>
      </c>
      <c r="AH76">
        <v>172.83594099999999</v>
      </c>
      <c r="AI76">
        <v>75.282662000000002</v>
      </c>
      <c r="AJ76">
        <v>0</v>
      </c>
      <c r="AK76">
        <v>65.298443000000006</v>
      </c>
      <c r="AL76">
        <v>76.444958999999997</v>
      </c>
      <c r="AM76">
        <v>5.9395110000000004</v>
      </c>
      <c r="AN76">
        <v>1.16479</v>
      </c>
      <c r="AO76">
        <v>8.3013130000000004</v>
      </c>
      <c r="AP76">
        <v>9.5961250000000007</v>
      </c>
      <c r="AQ76">
        <v>62.139055999999997</v>
      </c>
      <c r="AR76">
        <v>30.748166000000001</v>
      </c>
      <c r="AS76">
        <v>36.390054999999997</v>
      </c>
      <c r="AT76">
        <v>14.405977999999999</v>
      </c>
      <c r="AU76">
        <v>0</v>
      </c>
      <c r="AV76">
        <v>0</v>
      </c>
      <c r="AW76">
        <v>0</v>
      </c>
      <c r="AX76">
        <v>0</v>
      </c>
      <c r="AY76">
        <v>8.0103609999999996</v>
      </c>
      <c r="AZ76">
        <v>9.8072710000000001</v>
      </c>
      <c r="BA76">
        <v>6.4783929999999996</v>
      </c>
      <c r="BB76">
        <v>2.836071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2469.3651810000001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485.32649900000001</v>
      </c>
      <c r="L77">
        <v>143.49970300000001</v>
      </c>
      <c r="M77">
        <v>93.212528000000006</v>
      </c>
      <c r="N77">
        <v>119.45455200000001</v>
      </c>
      <c r="O77">
        <v>125.409128</v>
      </c>
      <c r="P77">
        <v>123.747125</v>
      </c>
      <c r="Q77">
        <v>10.319786000000001</v>
      </c>
      <c r="R77">
        <v>41.308436999999998</v>
      </c>
      <c r="S77">
        <v>25.919083000000001</v>
      </c>
      <c r="T77">
        <v>1.9208000000000001</v>
      </c>
      <c r="U77">
        <v>335.15559000000002</v>
      </c>
      <c r="V77">
        <v>13.73372</v>
      </c>
      <c r="W77">
        <v>30.896163999999999</v>
      </c>
      <c r="X77">
        <v>94.953067000000004</v>
      </c>
      <c r="Y77">
        <v>0</v>
      </c>
      <c r="Z77">
        <v>6.2625760000000001</v>
      </c>
      <c r="AA77">
        <v>26.986011000000001</v>
      </c>
      <c r="AB77">
        <v>46.579236000000002</v>
      </c>
      <c r="AC77">
        <v>33.451934999999999</v>
      </c>
      <c r="AD77">
        <v>41.812106</v>
      </c>
      <c r="AE77">
        <v>56.832056999999999</v>
      </c>
      <c r="AF77">
        <v>37.643498000000001</v>
      </c>
      <c r="AG77">
        <v>47.671976000000001</v>
      </c>
      <c r="AH77">
        <v>172.83594099999999</v>
      </c>
      <c r="AI77">
        <v>75.282662000000002</v>
      </c>
      <c r="AJ77">
        <v>0</v>
      </c>
      <c r="AK77">
        <v>65.298443000000006</v>
      </c>
      <c r="AL77">
        <v>76.444958999999997</v>
      </c>
      <c r="AM77">
        <v>11.879021</v>
      </c>
      <c r="AN77">
        <v>1.16479</v>
      </c>
      <c r="AO77">
        <v>7.9907199999999996</v>
      </c>
      <c r="AP77">
        <v>9.5961250000000007</v>
      </c>
      <c r="AQ77">
        <v>62.139055999999997</v>
      </c>
      <c r="AR77">
        <v>30.748166000000001</v>
      </c>
      <c r="AS77">
        <v>36.390054999999997</v>
      </c>
      <c r="AT77">
        <v>14.405977999999999</v>
      </c>
      <c r="AU77">
        <v>0</v>
      </c>
      <c r="AV77">
        <v>0</v>
      </c>
      <c r="AW77">
        <v>0</v>
      </c>
      <c r="AX77">
        <v>0</v>
      </c>
      <c r="AY77">
        <v>8.0103609999999996</v>
      </c>
      <c r="AZ77">
        <v>9.8072710000000001</v>
      </c>
      <c r="BA77">
        <v>6.4783929999999996</v>
      </c>
      <c r="BB77">
        <v>2.836071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2533.403589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485.32649900000001</v>
      </c>
      <c r="L78">
        <v>125.080191</v>
      </c>
      <c r="M78">
        <v>93.212528000000006</v>
      </c>
      <c r="N78">
        <v>119.45455200000001</v>
      </c>
      <c r="O78">
        <v>125.409128</v>
      </c>
      <c r="P78">
        <v>123.747125</v>
      </c>
      <c r="Q78">
        <v>10.516476000000001</v>
      </c>
      <c r="R78">
        <v>41.942301</v>
      </c>
      <c r="S78">
        <v>26.544476</v>
      </c>
      <c r="T78">
        <v>2.9676360000000002</v>
      </c>
      <c r="U78">
        <v>335.15559000000002</v>
      </c>
      <c r="V78">
        <v>13.73372</v>
      </c>
      <c r="W78">
        <v>30.896163999999999</v>
      </c>
      <c r="X78">
        <v>94.953067000000004</v>
      </c>
      <c r="Y78">
        <v>0</v>
      </c>
      <c r="Z78">
        <v>18.882809000000002</v>
      </c>
      <c r="AA78">
        <v>40.479016000000001</v>
      </c>
      <c r="AB78">
        <v>48.087873999999999</v>
      </c>
      <c r="AC78">
        <v>33.451934999999999</v>
      </c>
      <c r="AD78">
        <v>41.812106</v>
      </c>
      <c r="AE78">
        <v>56.832056999999999</v>
      </c>
      <c r="AF78">
        <v>43.843603999999999</v>
      </c>
      <c r="AG78">
        <v>47.671976000000001</v>
      </c>
      <c r="AH78">
        <v>174.81579500000001</v>
      </c>
      <c r="AI78">
        <v>75.282662000000002</v>
      </c>
      <c r="AJ78">
        <v>0</v>
      </c>
      <c r="AK78">
        <v>65.298443000000006</v>
      </c>
      <c r="AL78">
        <v>76.444958999999997</v>
      </c>
      <c r="AM78">
        <v>18.092663000000002</v>
      </c>
      <c r="AN78">
        <v>1.16479</v>
      </c>
      <c r="AO78">
        <v>7.6801269999999997</v>
      </c>
      <c r="AP78">
        <v>10.457314999999999</v>
      </c>
      <c r="AQ78">
        <v>62.139055999999997</v>
      </c>
      <c r="AR78">
        <v>30.748166000000001</v>
      </c>
      <c r="AS78">
        <v>37.906306999999998</v>
      </c>
      <c r="AT78">
        <v>14.405977999999999</v>
      </c>
      <c r="AU78">
        <v>0</v>
      </c>
      <c r="AV78">
        <v>0</v>
      </c>
      <c r="AW78">
        <v>0</v>
      </c>
      <c r="AX78">
        <v>0</v>
      </c>
      <c r="AY78">
        <v>8.1560039999999994</v>
      </c>
      <c r="AZ78">
        <v>9.8072710000000001</v>
      </c>
      <c r="BA78">
        <v>6.6484880000000004</v>
      </c>
      <c r="BB78">
        <v>5.1421219999999996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2564.1909760000003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455.73774800000001</v>
      </c>
      <c r="L79">
        <v>125.080191</v>
      </c>
      <c r="M79">
        <v>93.212528000000006</v>
      </c>
      <c r="N79">
        <v>119.45455200000001</v>
      </c>
      <c r="O79">
        <v>125.409128</v>
      </c>
      <c r="P79">
        <v>123.747125</v>
      </c>
      <c r="Q79">
        <v>10.516476000000001</v>
      </c>
      <c r="R79">
        <v>41.942301</v>
      </c>
      <c r="S79">
        <v>26.544476</v>
      </c>
      <c r="T79">
        <v>2.9676360000000002</v>
      </c>
      <c r="U79">
        <v>335.15559000000002</v>
      </c>
      <c r="V79">
        <v>13.73372</v>
      </c>
      <c r="W79">
        <v>30.896163999999999</v>
      </c>
      <c r="X79">
        <v>94.953067000000004</v>
      </c>
      <c r="Y79">
        <v>0</v>
      </c>
      <c r="Z79">
        <v>18.882809000000002</v>
      </c>
      <c r="AA79">
        <v>40.479016000000001</v>
      </c>
      <c r="AB79">
        <v>48.087873999999999</v>
      </c>
      <c r="AC79">
        <v>33.451934999999999</v>
      </c>
      <c r="AD79">
        <v>41.812106</v>
      </c>
      <c r="AE79">
        <v>56.832056999999999</v>
      </c>
      <c r="AF79">
        <v>43.843603999999999</v>
      </c>
      <c r="AG79">
        <v>47.671976000000001</v>
      </c>
      <c r="AH79">
        <v>174.81579500000001</v>
      </c>
      <c r="AI79">
        <v>75.282662000000002</v>
      </c>
      <c r="AJ79">
        <v>0</v>
      </c>
      <c r="AK79">
        <v>65.298443000000006</v>
      </c>
      <c r="AL79">
        <v>76.444958999999997</v>
      </c>
      <c r="AM79">
        <v>18.092663000000002</v>
      </c>
      <c r="AN79">
        <v>1.16479</v>
      </c>
      <c r="AO79">
        <v>7.6236550000000003</v>
      </c>
      <c r="AP79">
        <v>10.457314999999999</v>
      </c>
      <c r="AQ79">
        <v>62.139055999999997</v>
      </c>
      <c r="AR79">
        <v>30.748166000000001</v>
      </c>
      <c r="AS79">
        <v>37.906306999999998</v>
      </c>
      <c r="AT79">
        <v>14.405977999999999</v>
      </c>
      <c r="AU79">
        <v>0</v>
      </c>
      <c r="AV79">
        <v>0</v>
      </c>
      <c r="AW79">
        <v>0</v>
      </c>
      <c r="AX79">
        <v>0</v>
      </c>
      <c r="AY79">
        <v>8.1560039999999994</v>
      </c>
      <c r="AZ79">
        <v>9.8072710000000001</v>
      </c>
      <c r="BA79">
        <v>6.6484880000000004</v>
      </c>
      <c r="BB79">
        <v>5.1421219999999996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2534.5457530000003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455.73774800000001</v>
      </c>
      <c r="L80">
        <v>185.974313</v>
      </c>
      <c r="M80">
        <v>93.212528000000006</v>
      </c>
      <c r="N80">
        <v>119.45455200000001</v>
      </c>
      <c r="O80">
        <v>125.409128</v>
      </c>
      <c r="P80">
        <v>123.747125</v>
      </c>
      <c r="Q80">
        <v>10.516476000000001</v>
      </c>
      <c r="R80">
        <v>41.942301</v>
      </c>
      <c r="S80">
        <v>26.544476</v>
      </c>
      <c r="T80">
        <v>2.9676360000000002</v>
      </c>
      <c r="U80">
        <v>335.15559000000002</v>
      </c>
      <c r="V80">
        <v>13.73372</v>
      </c>
      <c r="W80">
        <v>30.896163999999999</v>
      </c>
      <c r="X80">
        <v>94.953067000000004</v>
      </c>
      <c r="Y80">
        <v>0</v>
      </c>
      <c r="Z80">
        <v>18.882809000000002</v>
      </c>
      <c r="AA80">
        <v>40.479016000000001</v>
      </c>
      <c r="AB80">
        <v>48.087873999999999</v>
      </c>
      <c r="AC80">
        <v>33.451934999999999</v>
      </c>
      <c r="AD80">
        <v>41.812106</v>
      </c>
      <c r="AE80">
        <v>56.832056999999999</v>
      </c>
      <c r="AF80">
        <v>43.843603999999999</v>
      </c>
      <c r="AG80">
        <v>47.671976000000001</v>
      </c>
      <c r="AH80">
        <v>174.81579500000001</v>
      </c>
      <c r="AI80">
        <v>75.282662000000002</v>
      </c>
      <c r="AJ80">
        <v>0</v>
      </c>
      <c r="AK80">
        <v>65.298443000000006</v>
      </c>
      <c r="AL80">
        <v>76.444958999999997</v>
      </c>
      <c r="AM80">
        <v>18.092663000000002</v>
      </c>
      <c r="AN80">
        <v>1.16479</v>
      </c>
      <c r="AO80">
        <v>7.6236550000000003</v>
      </c>
      <c r="AP80">
        <v>10.457314999999999</v>
      </c>
      <c r="AQ80">
        <v>62.139055999999997</v>
      </c>
      <c r="AR80">
        <v>30.748166000000001</v>
      </c>
      <c r="AS80">
        <v>37.906306999999998</v>
      </c>
      <c r="AT80">
        <v>14.405977999999999</v>
      </c>
      <c r="AU80">
        <v>0</v>
      </c>
      <c r="AV80">
        <v>0</v>
      </c>
      <c r="AW80">
        <v>0</v>
      </c>
      <c r="AX80">
        <v>0</v>
      </c>
      <c r="AY80">
        <v>8.1560039999999994</v>
      </c>
      <c r="AZ80">
        <v>9.8072710000000001</v>
      </c>
      <c r="BA80">
        <v>6.6484880000000004</v>
      </c>
      <c r="BB80">
        <v>5.1421219999999996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2595.439875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526.98679600000003</v>
      </c>
      <c r="L81">
        <v>363.45358399999998</v>
      </c>
      <c r="M81">
        <v>93.212528000000006</v>
      </c>
      <c r="N81">
        <v>119.45455200000001</v>
      </c>
      <c r="O81">
        <v>125.409128</v>
      </c>
      <c r="P81">
        <v>123.747125</v>
      </c>
      <c r="Q81">
        <v>10.516476000000001</v>
      </c>
      <c r="R81">
        <v>41.942301</v>
      </c>
      <c r="S81">
        <v>26.544476</v>
      </c>
      <c r="T81">
        <v>2.9676360000000002</v>
      </c>
      <c r="U81">
        <v>335.15559000000002</v>
      </c>
      <c r="V81">
        <v>13.73372</v>
      </c>
      <c r="W81">
        <v>30.896163999999999</v>
      </c>
      <c r="X81">
        <v>94.953067000000004</v>
      </c>
      <c r="Y81">
        <v>0</v>
      </c>
      <c r="Z81">
        <v>18.882809000000002</v>
      </c>
      <c r="AA81">
        <v>40.479016000000001</v>
      </c>
      <c r="AB81">
        <v>48.087873999999999</v>
      </c>
      <c r="AC81">
        <v>33.451934999999999</v>
      </c>
      <c r="AD81">
        <v>41.812106</v>
      </c>
      <c r="AE81">
        <v>56.832056999999999</v>
      </c>
      <c r="AF81">
        <v>43.843603999999999</v>
      </c>
      <c r="AG81">
        <v>47.671976000000001</v>
      </c>
      <c r="AH81">
        <v>174.81579500000001</v>
      </c>
      <c r="AI81">
        <v>57.147768999999997</v>
      </c>
      <c r="AJ81">
        <v>0</v>
      </c>
      <c r="AK81">
        <v>65.298443000000006</v>
      </c>
      <c r="AL81">
        <v>76.444958999999997</v>
      </c>
      <c r="AM81">
        <v>18.092663000000002</v>
      </c>
      <c r="AN81">
        <v>1.16479</v>
      </c>
      <c r="AO81">
        <v>7.6236550000000003</v>
      </c>
      <c r="AP81">
        <v>10.457314999999999</v>
      </c>
      <c r="AQ81">
        <v>62.139055999999997</v>
      </c>
      <c r="AR81">
        <v>30.748166000000001</v>
      </c>
      <c r="AS81">
        <v>37.906306999999998</v>
      </c>
      <c r="AT81">
        <v>14.405977999999999</v>
      </c>
      <c r="AU81">
        <v>0</v>
      </c>
      <c r="AV81">
        <v>0</v>
      </c>
      <c r="AW81">
        <v>0</v>
      </c>
      <c r="AX81">
        <v>0</v>
      </c>
      <c r="AY81">
        <v>8.1560039999999994</v>
      </c>
      <c r="AZ81">
        <v>9.8072710000000001</v>
      </c>
      <c r="BA81">
        <v>6.6484880000000004</v>
      </c>
      <c r="BB81">
        <v>5.1421219999999996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2826.0333009999999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526.98679600000003</v>
      </c>
      <c r="L82">
        <v>374.49847199999999</v>
      </c>
      <c r="M82">
        <v>93.212528000000006</v>
      </c>
      <c r="N82">
        <v>119.45455200000001</v>
      </c>
      <c r="O82">
        <v>125.409128</v>
      </c>
      <c r="P82">
        <v>123.747125</v>
      </c>
      <c r="Q82">
        <v>10.516476000000001</v>
      </c>
      <c r="R82">
        <v>41.942301</v>
      </c>
      <c r="S82">
        <v>26.544476</v>
      </c>
      <c r="T82">
        <v>2.9676360000000002</v>
      </c>
      <c r="U82">
        <v>335.15559000000002</v>
      </c>
      <c r="V82">
        <v>13.73372</v>
      </c>
      <c r="W82">
        <v>30.896163999999999</v>
      </c>
      <c r="X82">
        <v>94.953067000000004</v>
      </c>
      <c r="Y82">
        <v>0</v>
      </c>
      <c r="Z82">
        <v>18.882809000000002</v>
      </c>
      <c r="AA82">
        <v>40.479016000000001</v>
      </c>
      <c r="AB82">
        <v>48.087873999999999</v>
      </c>
      <c r="AC82">
        <v>33.451934999999999</v>
      </c>
      <c r="AD82">
        <v>41.812106</v>
      </c>
      <c r="AE82">
        <v>56.832056999999999</v>
      </c>
      <c r="AF82">
        <v>43.843603999999999</v>
      </c>
      <c r="AG82">
        <v>47.671976000000001</v>
      </c>
      <c r="AH82">
        <v>174.81579500000001</v>
      </c>
      <c r="AI82">
        <v>8.7919649999999994</v>
      </c>
      <c r="AJ82">
        <v>0</v>
      </c>
      <c r="AK82">
        <v>65.298443000000006</v>
      </c>
      <c r="AL82">
        <v>76.444958999999997</v>
      </c>
      <c r="AM82">
        <v>18.092663000000002</v>
      </c>
      <c r="AN82">
        <v>1.16479</v>
      </c>
      <c r="AO82">
        <v>7.6236550000000003</v>
      </c>
      <c r="AP82">
        <v>10.457314999999999</v>
      </c>
      <c r="AQ82">
        <v>62.139055999999997</v>
      </c>
      <c r="AR82">
        <v>30.748166000000001</v>
      </c>
      <c r="AS82">
        <v>37.906306999999998</v>
      </c>
      <c r="AT82">
        <v>14.405977999999999</v>
      </c>
      <c r="AU82">
        <v>0</v>
      </c>
      <c r="AV82">
        <v>0</v>
      </c>
      <c r="AW82">
        <v>0</v>
      </c>
      <c r="AX82">
        <v>0</v>
      </c>
      <c r="AY82">
        <v>8.1560039999999994</v>
      </c>
      <c r="AZ82">
        <v>9.8072710000000001</v>
      </c>
      <c r="BA82">
        <v>6.6484880000000004</v>
      </c>
      <c r="BB82">
        <v>5.1421219999999996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2788.722385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526.98679600000003</v>
      </c>
      <c r="L83">
        <v>374.49847199999999</v>
      </c>
      <c r="M83">
        <v>93.212528000000006</v>
      </c>
      <c r="N83">
        <v>119.45455200000001</v>
      </c>
      <c r="O83">
        <v>125.409128</v>
      </c>
      <c r="P83">
        <v>123.747125</v>
      </c>
      <c r="Q83">
        <v>10.516476000000001</v>
      </c>
      <c r="R83">
        <v>41.942301</v>
      </c>
      <c r="S83">
        <v>26.544476</v>
      </c>
      <c r="T83">
        <v>2.9676360000000002</v>
      </c>
      <c r="U83">
        <v>335.15559000000002</v>
      </c>
      <c r="V83">
        <v>13.73372</v>
      </c>
      <c r="W83">
        <v>30.896163999999999</v>
      </c>
      <c r="X83">
        <v>94.953067000000004</v>
      </c>
      <c r="Y83">
        <v>0</v>
      </c>
      <c r="Z83">
        <v>18.882809000000002</v>
      </c>
      <c r="AA83">
        <v>40.479016000000001</v>
      </c>
      <c r="AB83">
        <v>48.087873999999999</v>
      </c>
      <c r="AC83">
        <v>33.451934999999999</v>
      </c>
      <c r="AD83">
        <v>41.812106</v>
      </c>
      <c r="AE83">
        <v>56.832056999999999</v>
      </c>
      <c r="AF83">
        <v>43.843603999999999</v>
      </c>
      <c r="AG83">
        <v>47.671976000000001</v>
      </c>
      <c r="AH83">
        <v>174.81579500000001</v>
      </c>
      <c r="AI83">
        <v>4.1029169999999997</v>
      </c>
      <c r="AJ83">
        <v>0</v>
      </c>
      <c r="AK83">
        <v>65.298443000000006</v>
      </c>
      <c r="AL83">
        <v>76.444958999999997</v>
      </c>
      <c r="AM83">
        <v>18.092663000000002</v>
      </c>
      <c r="AN83">
        <v>1.16479</v>
      </c>
      <c r="AO83">
        <v>8.1883700000000008</v>
      </c>
      <c r="AP83">
        <v>10.457314999999999</v>
      </c>
      <c r="AQ83">
        <v>62.139055999999997</v>
      </c>
      <c r="AR83">
        <v>34.989293000000004</v>
      </c>
      <c r="AS83">
        <v>37.906306999999998</v>
      </c>
      <c r="AT83">
        <v>14.405993</v>
      </c>
      <c r="AU83">
        <v>0</v>
      </c>
      <c r="AV83">
        <v>0</v>
      </c>
      <c r="AW83">
        <v>0</v>
      </c>
      <c r="AX83">
        <v>0</v>
      </c>
      <c r="AY83">
        <v>8.1560039999999994</v>
      </c>
      <c r="AZ83">
        <v>9.8072710000000001</v>
      </c>
      <c r="BA83">
        <v>6.6484880000000004</v>
      </c>
      <c r="BB83">
        <v>5.1421219999999996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2788.8391940000006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526.98679600000003</v>
      </c>
      <c r="L84">
        <v>374.49847199999999</v>
      </c>
      <c r="M84">
        <v>93.212528000000006</v>
      </c>
      <c r="N84">
        <v>119.45455200000001</v>
      </c>
      <c r="O84">
        <v>125.409128</v>
      </c>
      <c r="P84">
        <v>123.747125</v>
      </c>
      <c r="Q84">
        <v>10.516476000000001</v>
      </c>
      <c r="R84">
        <v>41.942301</v>
      </c>
      <c r="S84">
        <v>26.544476</v>
      </c>
      <c r="T84">
        <v>2.9676360000000002</v>
      </c>
      <c r="U84">
        <v>335.15559000000002</v>
      </c>
      <c r="V84">
        <v>13.73372</v>
      </c>
      <c r="W84">
        <v>30.896163999999999</v>
      </c>
      <c r="X84">
        <v>94.953067000000004</v>
      </c>
      <c r="Y84">
        <v>0</v>
      </c>
      <c r="Z84">
        <v>18.882809000000002</v>
      </c>
      <c r="AA84">
        <v>40.479016000000001</v>
      </c>
      <c r="AB84">
        <v>48.087873999999999</v>
      </c>
      <c r="AC84">
        <v>33.451934999999999</v>
      </c>
      <c r="AD84">
        <v>41.812106</v>
      </c>
      <c r="AE84">
        <v>56.832056999999999</v>
      </c>
      <c r="AF84">
        <v>43.843603999999999</v>
      </c>
      <c r="AG84">
        <v>47.671976000000001</v>
      </c>
      <c r="AH84">
        <v>174.81579500000001</v>
      </c>
      <c r="AI84">
        <v>16.118601999999999</v>
      </c>
      <c r="AJ84">
        <v>0</v>
      </c>
      <c r="AK84">
        <v>65.298443000000006</v>
      </c>
      <c r="AL84">
        <v>76.444958999999997</v>
      </c>
      <c r="AM84">
        <v>18.092663000000002</v>
      </c>
      <c r="AN84">
        <v>1.16479</v>
      </c>
      <c r="AO84">
        <v>8.1883700000000008</v>
      </c>
      <c r="AP84">
        <v>10.457314999999999</v>
      </c>
      <c r="AQ84">
        <v>62.139055999999997</v>
      </c>
      <c r="AR84">
        <v>34.989293000000004</v>
      </c>
      <c r="AS84">
        <v>37.906306999999998</v>
      </c>
      <c r="AT84">
        <v>14.405993</v>
      </c>
      <c r="AU84">
        <v>0</v>
      </c>
      <c r="AV84">
        <v>0</v>
      </c>
      <c r="AW84">
        <v>0</v>
      </c>
      <c r="AX84">
        <v>0</v>
      </c>
      <c r="AY84">
        <v>8.1560039999999994</v>
      </c>
      <c r="AZ84">
        <v>9.8072710000000001</v>
      </c>
      <c r="BA84">
        <v>6.6484880000000004</v>
      </c>
      <c r="BB84">
        <v>5.1421219999999996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2800.8548790000004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526.98679600000003</v>
      </c>
      <c r="L85">
        <v>374.49847199999999</v>
      </c>
      <c r="M85">
        <v>93.212528000000006</v>
      </c>
      <c r="N85">
        <v>119.45455200000001</v>
      </c>
      <c r="O85">
        <v>125.409128</v>
      </c>
      <c r="P85">
        <v>123.747125</v>
      </c>
      <c r="Q85">
        <v>10.516476000000001</v>
      </c>
      <c r="R85">
        <v>41.942301</v>
      </c>
      <c r="S85">
        <v>26.544476</v>
      </c>
      <c r="T85">
        <v>2.9676360000000002</v>
      </c>
      <c r="U85">
        <v>335.15559000000002</v>
      </c>
      <c r="V85">
        <v>13.73372</v>
      </c>
      <c r="W85">
        <v>30.896163999999999</v>
      </c>
      <c r="X85">
        <v>94.953067000000004</v>
      </c>
      <c r="Y85">
        <v>0</v>
      </c>
      <c r="Z85">
        <v>18.882809000000002</v>
      </c>
      <c r="AA85">
        <v>40.479016000000001</v>
      </c>
      <c r="AB85">
        <v>48.087873999999999</v>
      </c>
      <c r="AC85">
        <v>33.451934999999999</v>
      </c>
      <c r="AD85">
        <v>41.812106</v>
      </c>
      <c r="AE85">
        <v>56.832056999999999</v>
      </c>
      <c r="AF85">
        <v>43.843603999999999</v>
      </c>
      <c r="AG85">
        <v>47.671976000000001</v>
      </c>
      <c r="AH85">
        <v>174.81579500000001</v>
      </c>
      <c r="AI85">
        <v>16.118601999999999</v>
      </c>
      <c r="AJ85">
        <v>0</v>
      </c>
      <c r="AK85">
        <v>65.298443000000006</v>
      </c>
      <c r="AL85">
        <v>76.444958999999997</v>
      </c>
      <c r="AM85">
        <v>18.092663000000002</v>
      </c>
      <c r="AN85">
        <v>1.16479</v>
      </c>
      <c r="AO85">
        <v>8.1883700000000008</v>
      </c>
      <c r="AP85">
        <v>10.457314999999999</v>
      </c>
      <c r="AQ85">
        <v>62.139055999999997</v>
      </c>
      <c r="AR85">
        <v>39.230418999999998</v>
      </c>
      <c r="AS85">
        <v>37.906306999999998</v>
      </c>
      <c r="AT85">
        <v>14.405993</v>
      </c>
      <c r="AU85">
        <v>0</v>
      </c>
      <c r="AV85">
        <v>0</v>
      </c>
      <c r="AW85">
        <v>0</v>
      </c>
      <c r="AX85">
        <v>0</v>
      </c>
      <c r="AY85">
        <v>8.1560039999999994</v>
      </c>
      <c r="AZ85">
        <v>9.8072710000000001</v>
      </c>
      <c r="BA85">
        <v>6.6484880000000004</v>
      </c>
      <c r="BB85">
        <v>5.1421219999999996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2805.0960050000003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526.98679600000003</v>
      </c>
      <c r="L86">
        <v>374.49847199999999</v>
      </c>
      <c r="M86">
        <v>93.212528000000006</v>
      </c>
      <c r="N86">
        <v>119.45455200000001</v>
      </c>
      <c r="O86">
        <v>125.409128</v>
      </c>
      <c r="P86">
        <v>123.747125</v>
      </c>
      <c r="Q86">
        <v>10.516476000000001</v>
      </c>
      <c r="R86">
        <v>41.942301</v>
      </c>
      <c r="S86">
        <v>26.544476</v>
      </c>
      <c r="T86">
        <v>2.9676360000000002</v>
      </c>
      <c r="U86">
        <v>335.15559000000002</v>
      </c>
      <c r="V86">
        <v>13.73372</v>
      </c>
      <c r="W86">
        <v>30.896163999999999</v>
      </c>
      <c r="X86">
        <v>94.953067000000004</v>
      </c>
      <c r="Y86">
        <v>0</v>
      </c>
      <c r="Z86">
        <v>1.05644</v>
      </c>
      <c r="AA86">
        <v>40.479016000000001</v>
      </c>
      <c r="AB86">
        <v>46.579236000000002</v>
      </c>
      <c r="AC86">
        <v>33.451934999999999</v>
      </c>
      <c r="AD86">
        <v>41.812106</v>
      </c>
      <c r="AE86">
        <v>56.832056999999999</v>
      </c>
      <c r="AF86">
        <v>37.643498000000001</v>
      </c>
      <c r="AG86">
        <v>47.671976000000001</v>
      </c>
      <c r="AH86">
        <v>172.83594099999999</v>
      </c>
      <c r="AI86">
        <v>16.118601999999999</v>
      </c>
      <c r="AJ86">
        <v>0</v>
      </c>
      <c r="AK86">
        <v>65.298443000000006</v>
      </c>
      <c r="AL86">
        <v>76.444958999999997</v>
      </c>
      <c r="AM86">
        <v>12.037407999999999</v>
      </c>
      <c r="AN86">
        <v>1.16479</v>
      </c>
      <c r="AO86">
        <v>8.3295490000000001</v>
      </c>
      <c r="AP86">
        <v>9.5961250000000007</v>
      </c>
      <c r="AQ86">
        <v>62.139055999999997</v>
      </c>
      <c r="AR86">
        <v>39.230418999999998</v>
      </c>
      <c r="AS86">
        <v>36.390054999999997</v>
      </c>
      <c r="AT86">
        <v>14.405993</v>
      </c>
      <c r="AU86">
        <v>0</v>
      </c>
      <c r="AV86">
        <v>0</v>
      </c>
      <c r="AW86">
        <v>0</v>
      </c>
      <c r="AX86">
        <v>0</v>
      </c>
      <c r="AY86">
        <v>8.0103609999999996</v>
      </c>
      <c r="AZ86">
        <v>9.8072710000000001</v>
      </c>
      <c r="BA86">
        <v>6.4783929999999996</v>
      </c>
      <c r="BB86">
        <v>5.1421219999999996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2768.9737820000005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526.98679600000003</v>
      </c>
      <c r="L87">
        <v>374.49847199999999</v>
      </c>
      <c r="M87">
        <v>93.212528000000006</v>
      </c>
      <c r="N87">
        <v>119.45455200000001</v>
      </c>
      <c r="O87">
        <v>125.409128</v>
      </c>
      <c r="P87">
        <v>129.93448100000001</v>
      </c>
      <c r="Q87">
        <v>10.516476000000001</v>
      </c>
      <c r="R87">
        <v>41.942301</v>
      </c>
      <c r="S87">
        <v>26.544476</v>
      </c>
      <c r="T87">
        <v>2.9676360000000002</v>
      </c>
      <c r="U87">
        <v>335.15559000000002</v>
      </c>
      <c r="V87">
        <v>13.73372</v>
      </c>
      <c r="W87">
        <v>30.896163999999999</v>
      </c>
      <c r="X87">
        <v>94.953067000000004</v>
      </c>
      <c r="Y87">
        <v>0</v>
      </c>
      <c r="Z87">
        <v>1.05644</v>
      </c>
      <c r="AA87">
        <v>40.479016000000001</v>
      </c>
      <c r="AB87">
        <v>46.579236000000002</v>
      </c>
      <c r="AC87">
        <v>33.451934999999999</v>
      </c>
      <c r="AD87">
        <v>41.812106</v>
      </c>
      <c r="AE87">
        <v>56.832056999999999</v>
      </c>
      <c r="AF87">
        <v>37.643498000000001</v>
      </c>
      <c r="AG87">
        <v>47.671976000000001</v>
      </c>
      <c r="AH87">
        <v>172.83594099999999</v>
      </c>
      <c r="AI87">
        <v>16.118601999999999</v>
      </c>
      <c r="AJ87">
        <v>0</v>
      </c>
      <c r="AK87">
        <v>65.298443000000006</v>
      </c>
      <c r="AL87">
        <v>76.444958999999997</v>
      </c>
      <c r="AM87">
        <v>12.037407999999999</v>
      </c>
      <c r="AN87">
        <v>1.16479</v>
      </c>
      <c r="AO87">
        <v>8.3295490000000001</v>
      </c>
      <c r="AP87">
        <v>9.5961250000000007</v>
      </c>
      <c r="AQ87">
        <v>62.139055999999997</v>
      </c>
      <c r="AR87">
        <v>39.230418999999998</v>
      </c>
      <c r="AS87">
        <v>36.390054999999997</v>
      </c>
      <c r="AT87">
        <v>14.405993</v>
      </c>
      <c r="AU87">
        <v>0</v>
      </c>
      <c r="AV87">
        <v>0</v>
      </c>
      <c r="AW87">
        <v>0</v>
      </c>
      <c r="AX87">
        <v>0</v>
      </c>
      <c r="AY87">
        <v>8.0103609999999996</v>
      </c>
      <c r="AZ87">
        <v>9.8072710000000001</v>
      </c>
      <c r="BA87">
        <v>6.4783929999999996</v>
      </c>
      <c r="BB87">
        <v>5.1421219999999996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2775.1611380000004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526.98679600000003</v>
      </c>
      <c r="L88">
        <v>374.49847199999999</v>
      </c>
      <c r="M88">
        <v>93.212528000000006</v>
      </c>
      <c r="N88">
        <v>119.45455200000001</v>
      </c>
      <c r="O88">
        <v>125.409128</v>
      </c>
      <c r="P88">
        <v>136.121838</v>
      </c>
      <c r="Q88">
        <v>10.516476000000001</v>
      </c>
      <c r="R88">
        <v>41.942301</v>
      </c>
      <c r="S88">
        <v>26.544476</v>
      </c>
      <c r="T88">
        <v>2.9676360000000002</v>
      </c>
      <c r="U88">
        <v>335.15559000000002</v>
      </c>
      <c r="V88">
        <v>13.73372</v>
      </c>
      <c r="W88">
        <v>30.896163999999999</v>
      </c>
      <c r="X88">
        <v>94.953067000000004</v>
      </c>
      <c r="Y88">
        <v>0</v>
      </c>
      <c r="Z88">
        <v>1.05644</v>
      </c>
      <c r="AA88">
        <v>40.479016000000001</v>
      </c>
      <c r="AB88">
        <v>46.579236000000002</v>
      </c>
      <c r="AC88">
        <v>33.451934999999999</v>
      </c>
      <c r="AD88">
        <v>41.812106</v>
      </c>
      <c r="AE88">
        <v>56.832056999999999</v>
      </c>
      <c r="AF88">
        <v>37.643498000000001</v>
      </c>
      <c r="AG88">
        <v>47.671976000000001</v>
      </c>
      <c r="AH88">
        <v>172.83594099999999</v>
      </c>
      <c r="AI88">
        <v>16.118601999999999</v>
      </c>
      <c r="AJ88">
        <v>0</v>
      </c>
      <c r="AK88">
        <v>65.298443000000006</v>
      </c>
      <c r="AL88">
        <v>76.444958999999997</v>
      </c>
      <c r="AM88">
        <v>12.037407999999999</v>
      </c>
      <c r="AN88">
        <v>1.16479</v>
      </c>
      <c r="AO88">
        <v>8.4707279999999994</v>
      </c>
      <c r="AP88">
        <v>9.5961250000000007</v>
      </c>
      <c r="AQ88">
        <v>62.139055999999997</v>
      </c>
      <c r="AR88">
        <v>39.230418999999998</v>
      </c>
      <c r="AS88">
        <v>36.390054999999997</v>
      </c>
      <c r="AT88">
        <v>14.405993</v>
      </c>
      <c r="AU88">
        <v>0</v>
      </c>
      <c r="AV88">
        <v>0</v>
      </c>
      <c r="AW88">
        <v>0</v>
      </c>
      <c r="AX88">
        <v>0</v>
      </c>
      <c r="AY88">
        <v>8.0103609999999996</v>
      </c>
      <c r="AZ88">
        <v>9.8072710000000001</v>
      </c>
      <c r="BA88">
        <v>6.4783929999999996</v>
      </c>
      <c r="BB88">
        <v>5.1421219999999996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2781.4896739999999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526.98679600000003</v>
      </c>
      <c r="L89">
        <v>374.49847199999999</v>
      </c>
      <c r="M89">
        <v>93.212528000000006</v>
      </c>
      <c r="N89">
        <v>119.45455200000001</v>
      </c>
      <c r="O89">
        <v>125.409128</v>
      </c>
      <c r="P89">
        <v>136.121838</v>
      </c>
      <c r="Q89">
        <v>10.516476000000001</v>
      </c>
      <c r="R89">
        <v>41.942301</v>
      </c>
      <c r="S89">
        <v>26.544476</v>
      </c>
      <c r="T89">
        <v>2.9676360000000002</v>
      </c>
      <c r="U89">
        <v>335.15559000000002</v>
      </c>
      <c r="V89">
        <v>13.73372</v>
      </c>
      <c r="W89">
        <v>30.896163999999999</v>
      </c>
      <c r="X89">
        <v>94.953067000000004</v>
      </c>
      <c r="Y89">
        <v>0</v>
      </c>
      <c r="Z89">
        <v>2.1128800000000001</v>
      </c>
      <c r="AA89">
        <v>40.479016000000001</v>
      </c>
      <c r="AB89">
        <v>46.579236000000002</v>
      </c>
      <c r="AC89">
        <v>33.451934999999999</v>
      </c>
      <c r="AD89">
        <v>41.812106</v>
      </c>
      <c r="AE89">
        <v>56.832056999999999</v>
      </c>
      <c r="AF89">
        <v>37.643498000000001</v>
      </c>
      <c r="AG89">
        <v>47.671976000000001</v>
      </c>
      <c r="AH89">
        <v>172.83594099999999</v>
      </c>
      <c r="AI89">
        <v>4.1029169999999997</v>
      </c>
      <c r="AJ89">
        <v>0</v>
      </c>
      <c r="AK89">
        <v>65.298443000000006</v>
      </c>
      <c r="AL89">
        <v>76.444958999999997</v>
      </c>
      <c r="AM89">
        <v>12.037407999999999</v>
      </c>
      <c r="AN89">
        <v>1.16479</v>
      </c>
      <c r="AO89">
        <v>8.7530859999999997</v>
      </c>
      <c r="AP89">
        <v>9.5961250000000007</v>
      </c>
      <c r="AQ89">
        <v>62.139055999999997</v>
      </c>
      <c r="AR89">
        <v>39.230418999999998</v>
      </c>
      <c r="AS89">
        <v>36.390054999999997</v>
      </c>
      <c r="AT89">
        <v>14.405993</v>
      </c>
      <c r="AU89">
        <v>0</v>
      </c>
      <c r="AV89">
        <v>0</v>
      </c>
      <c r="AW89">
        <v>0</v>
      </c>
      <c r="AX89">
        <v>0</v>
      </c>
      <c r="AY89">
        <v>8.0103609999999996</v>
      </c>
      <c r="AZ89">
        <v>9.8072710000000001</v>
      </c>
      <c r="BA89">
        <v>6.4783929999999996</v>
      </c>
      <c r="BB89">
        <v>5.1421219999999996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2770.8127870000003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526.98679600000003</v>
      </c>
      <c r="L90">
        <v>374.49847199999999</v>
      </c>
      <c r="M90">
        <v>93.212528000000006</v>
      </c>
      <c r="N90">
        <v>119.45455200000001</v>
      </c>
      <c r="O90">
        <v>125.409128</v>
      </c>
      <c r="P90">
        <v>136.121838</v>
      </c>
      <c r="Q90">
        <v>10.516476000000001</v>
      </c>
      <c r="R90">
        <v>41.942301</v>
      </c>
      <c r="S90">
        <v>26.544476</v>
      </c>
      <c r="T90">
        <v>2.9676360000000002</v>
      </c>
      <c r="U90">
        <v>335.15559000000002</v>
      </c>
      <c r="V90">
        <v>13.73372</v>
      </c>
      <c r="W90">
        <v>30.896163999999999</v>
      </c>
      <c r="X90">
        <v>94.953067000000004</v>
      </c>
      <c r="Y90">
        <v>0</v>
      </c>
      <c r="Z90">
        <v>18.882809000000002</v>
      </c>
      <c r="AA90">
        <v>40.479016000000001</v>
      </c>
      <c r="AB90">
        <v>48.087873999999999</v>
      </c>
      <c r="AC90">
        <v>33.451934999999999</v>
      </c>
      <c r="AD90">
        <v>41.812106</v>
      </c>
      <c r="AE90">
        <v>56.832056999999999</v>
      </c>
      <c r="AF90">
        <v>43.843603999999999</v>
      </c>
      <c r="AG90">
        <v>47.671976000000001</v>
      </c>
      <c r="AH90">
        <v>174.81579500000001</v>
      </c>
      <c r="AI90">
        <v>4.1029169999999997</v>
      </c>
      <c r="AJ90">
        <v>0</v>
      </c>
      <c r="AK90">
        <v>65.298443000000006</v>
      </c>
      <c r="AL90">
        <v>76.444958999999997</v>
      </c>
      <c r="AM90">
        <v>18.092663000000002</v>
      </c>
      <c r="AN90">
        <v>1.16479</v>
      </c>
      <c r="AO90">
        <v>8.8942639999999997</v>
      </c>
      <c r="AP90">
        <v>10.457314999999999</v>
      </c>
      <c r="AQ90">
        <v>62.139055999999997</v>
      </c>
      <c r="AR90">
        <v>39.230418999999998</v>
      </c>
      <c r="AS90">
        <v>37.906306999999998</v>
      </c>
      <c r="AT90">
        <v>14.405993</v>
      </c>
      <c r="AU90">
        <v>0</v>
      </c>
      <c r="AV90">
        <v>0</v>
      </c>
      <c r="AW90">
        <v>0</v>
      </c>
      <c r="AX90">
        <v>0</v>
      </c>
      <c r="AY90">
        <v>8.1560039999999994</v>
      </c>
      <c r="AZ90">
        <v>9.8072710000000001</v>
      </c>
      <c r="BA90">
        <v>6.6484880000000004</v>
      </c>
      <c r="BB90">
        <v>5.1421219999999996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2806.1609270000004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526.98679600000003</v>
      </c>
      <c r="L91">
        <v>374.49847199999999</v>
      </c>
      <c r="M91">
        <v>93.212528000000006</v>
      </c>
      <c r="N91">
        <v>119.45455200000001</v>
      </c>
      <c r="O91">
        <v>125.409128</v>
      </c>
      <c r="P91">
        <v>136.121838</v>
      </c>
      <c r="Q91">
        <v>10.516476000000001</v>
      </c>
      <c r="R91">
        <v>41.942301</v>
      </c>
      <c r="S91">
        <v>26.544476</v>
      </c>
      <c r="T91">
        <v>2.9676360000000002</v>
      </c>
      <c r="U91">
        <v>335.15559000000002</v>
      </c>
      <c r="V91">
        <v>13.73372</v>
      </c>
      <c r="W91">
        <v>30.896163999999999</v>
      </c>
      <c r="X91">
        <v>94.953067000000004</v>
      </c>
      <c r="Y91">
        <v>0</v>
      </c>
      <c r="Z91">
        <v>18.882809000000002</v>
      </c>
      <c r="AA91">
        <v>40.479016000000001</v>
      </c>
      <c r="AB91">
        <v>48.087873999999999</v>
      </c>
      <c r="AC91">
        <v>33.451934999999999</v>
      </c>
      <c r="AD91">
        <v>41.812106</v>
      </c>
      <c r="AE91">
        <v>56.832056999999999</v>
      </c>
      <c r="AF91">
        <v>43.843603999999999</v>
      </c>
      <c r="AG91">
        <v>47.671976000000001</v>
      </c>
      <c r="AH91">
        <v>174.81579500000001</v>
      </c>
      <c r="AI91">
        <v>4.1029169999999997</v>
      </c>
      <c r="AJ91">
        <v>0</v>
      </c>
      <c r="AK91">
        <v>65.298443000000006</v>
      </c>
      <c r="AL91">
        <v>76.444958999999997</v>
      </c>
      <c r="AM91">
        <v>18.092663000000002</v>
      </c>
      <c r="AN91">
        <v>1.16479</v>
      </c>
      <c r="AO91">
        <v>8.8942639999999997</v>
      </c>
      <c r="AP91">
        <v>10.457314999999999</v>
      </c>
      <c r="AQ91">
        <v>62.139055999999997</v>
      </c>
      <c r="AR91">
        <v>39.230418999999998</v>
      </c>
      <c r="AS91">
        <v>37.906306999999998</v>
      </c>
      <c r="AT91">
        <v>14.405993</v>
      </c>
      <c r="AU91">
        <v>0</v>
      </c>
      <c r="AV91">
        <v>0</v>
      </c>
      <c r="AW91">
        <v>0</v>
      </c>
      <c r="AX91">
        <v>0</v>
      </c>
      <c r="AY91">
        <v>8.1560039999999994</v>
      </c>
      <c r="AZ91">
        <v>9.8072710000000001</v>
      </c>
      <c r="BA91">
        <v>6.6484880000000004</v>
      </c>
      <c r="BB91">
        <v>5.1421219999999996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2806.1609270000004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526.98679600000003</v>
      </c>
      <c r="L92">
        <v>374.49847199999999</v>
      </c>
      <c r="M92">
        <v>93.212528000000006</v>
      </c>
      <c r="N92">
        <v>119.45455200000001</v>
      </c>
      <c r="O92">
        <v>125.409128</v>
      </c>
      <c r="P92">
        <v>136.121838</v>
      </c>
      <c r="Q92">
        <v>10.516476000000001</v>
      </c>
      <c r="R92">
        <v>41.942301</v>
      </c>
      <c r="S92">
        <v>26.544476</v>
      </c>
      <c r="T92">
        <v>2.9676360000000002</v>
      </c>
      <c r="U92">
        <v>335.15559000000002</v>
      </c>
      <c r="V92">
        <v>13.73372</v>
      </c>
      <c r="W92">
        <v>30.896163999999999</v>
      </c>
      <c r="X92">
        <v>94.953067000000004</v>
      </c>
      <c r="Y92">
        <v>0</v>
      </c>
      <c r="Z92">
        <v>18.882809000000002</v>
      </c>
      <c r="AA92">
        <v>40.479016000000001</v>
      </c>
      <c r="AB92">
        <v>48.087873999999999</v>
      </c>
      <c r="AC92">
        <v>33.451934999999999</v>
      </c>
      <c r="AD92">
        <v>41.812106</v>
      </c>
      <c r="AE92">
        <v>56.832056999999999</v>
      </c>
      <c r="AF92">
        <v>43.843603999999999</v>
      </c>
      <c r="AG92">
        <v>47.671976000000001</v>
      </c>
      <c r="AH92">
        <v>174.81579500000001</v>
      </c>
      <c r="AI92">
        <v>4.1029169999999997</v>
      </c>
      <c r="AJ92">
        <v>0</v>
      </c>
      <c r="AK92">
        <v>65.298443000000006</v>
      </c>
      <c r="AL92">
        <v>76.444958999999997</v>
      </c>
      <c r="AM92">
        <v>18.092663000000002</v>
      </c>
      <c r="AN92">
        <v>1.16479</v>
      </c>
      <c r="AO92">
        <v>9.0354430000000008</v>
      </c>
      <c r="AP92">
        <v>10.457314999999999</v>
      </c>
      <c r="AQ92">
        <v>62.139055999999997</v>
      </c>
      <c r="AR92">
        <v>39.230418999999998</v>
      </c>
      <c r="AS92">
        <v>37.906306999999998</v>
      </c>
      <c r="AT92">
        <v>14.405993</v>
      </c>
      <c r="AU92">
        <v>0</v>
      </c>
      <c r="AV92">
        <v>0</v>
      </c>
      <c r="AW92">
        <v>0</v>
      </c>
      <c r="AX92">
        <v>0</v>
      </c>
      <c r="AY92">
        <v>8.1560039999999994</v>
      </c>
      <c r="AZ92">
        <v>9.8072710000000001</v>
      </c>
      <c r="BA92">
        <v>6.6484880000000004</v>
      </c>
      <c r="BB92">
        <v>5.1421219999999996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2806.3021060000005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526.98679600000003</v>
      </c>
      <c r="L93">
        <v>374.49847199999999</v>
      </c>
      <c r="M93">
        <v>93.212528000000006</v>
      </c>
      <c r="N93">
        <v>119.45455200000001</v>
      </c>
      <c r="O93">
        <v>125.409128</v>
      </c>
      <c r="P93">
        <v>136.121838</v>
      </c>
      <c r="Q93">
        <v>10.516476000000001</v>
      </c>
      <c r="R93">
        <v>41.942301</v>
      </c>
      <c r="S93">
        <v>26.544476</v>
      </c>
      <c r="T93">
        <v>2.9676360000000002</v>
      </c>
      <c r="U93">
        <v>335.15559000000002</v>
      </c>
      <c r="V93">
        <v>13.73372</v>
      </c>
      <c r="W93">
        <v>30.896163999999999</v>
      </c>
      <c r="X93">
        <v>94.953067000000004</v>
      </c>
      <c r="Y93">
        <v>0</v>
      </c>
      <c r="Z93">
        <v>18.882809000000002</v>
      </c>
      <c r="AA93">
        <v>40.479016000000001</v>
      </c>
      <c r="AB93">
        <v>48.087873999999999</v>
      </c>
      <c r="AC93">
        <v>33.451934999999999</v>
      </c>
      <c r="AD93">
        <v>41.812106</v>
      </c>
      <c r="AE93">
        <v>56.832056999999999</v>
      </c>
      <c r="AF93">
        <v>43.843603999999999</v>
      </c>
      <c r="AG93">
        <v>47.671976000000001</v>
      </c>
      <c r="AH93">
        <v>174.81579500000001</v>
      </c>
      <c r="AI93">
        <v>0</v>
      </c>
      <c r="AJ93">
        <v>0</v>
      </c>
      <c r="AK93">
        <v>65.298443000000006</v>
      </c>
      <c r="AL93">
        <v>76.444958999999997</v>
      </c>
      <c r="AM93">
        <v>12.037407999999999</v>
      </c>
      <c r="AN93">
        <v>1.16479</v>
      </c>
      <c r="AO93">
        <v>9.8825160000000007</v>
      </c>
      <c r="AP93">
        <v>10.457314999999999</v>
      </c>
      <c r="AQ93">
        <v>62.139055999999997</v>
      </c>
      <c r="AR93">
        <v>39.230418999999998</v>
      </c>
      <c r="AS93">
        <v>37.906306999999998</v>
      </c>
      <c r="AT93">
        <v>14.405993</v>
      </c>
      <c r="AU93">
        <v>0</v>
      </c>
      <c r="AV93">
        <v>0</v>
      </c>
      <c r="AW93">
        <v>0</v>
      </c>
      <c r="AX93">
        <v>0</v>
      </c>
      <c r="AY93">
        <v>8.1560039999999994</v>
      </c>
      <c r="AZ93">
        <v>9.8072710000000001</v>
      </c>
      <c r="BA93">
        <v>6.6484880000000004</v>
      </c>
      <c r="BB93">
        <v>5.1421219999999996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2796.9910070000005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526.98679600000003</v>
      </c>
      <c r="L94">
        <v>374.49847199999999</v>
      </c>
      <c r="M94">
        <v>93.212528000000006</v>
      </c>
      <c r="N94">
        <v>119.45455200000001</v>
      </c>
      <c r="O94">
        <v>125.409128</v>
      </c>
      <c r="P94">
        <v>136.121838</v>
      </c>
      <c r="Q94">
        <v>10.516476000000001</v>
      </c>
      <c r="R94">
        <v>41.942301</v>
      </c>
      <c r="S94">
        <v>26.544476</v>
      </c>
      <c r="T94">
        <v>2.9676360000000002</v>
      </c>
      <c r="U94">
        <v>335.15559000000002</v>
      </c>
      <c r="V94">
        <v>13.73372</v>
      </c>
      <c r="W94">
        <v>30.896163999999999</v>
      </c>
      <c r="X94">
        <v>94.953067000000004</v>
      </c>
      <c r="Y94">
        <v>0</v>
      </c>
      <c r="Z94">
        <v>6.2625760000000001</v>
      </c>
      <c r="AA94">
        <v>40.479016000000001</v>
      </c>
      <c r="AB94">
        <v>46.579236000000002</v>
      </c>
      <c r="AC94">
        <v>33.451934999999999</v>
      </c>
      <c r="AD94">
        <v>41.812106</v>
      </c>
      <c r="AE94">
        <v>56.832056999999999</v>
      </c>
      <c r="AF94">
        <v>37.643498000000001</v>
      </c>
      <c r="AG94">
        <v>47.671976000000001</v>
      </c>
      <c r="AH94">
        <v>172.83594099999999</v>
      </c>
      <c r="AI94">
        <v>0</v>
      </c>
      <c r="AJ94">
        <v>0</v>
      </c>
      <c r="AK94">
        <v>65.298443000000006</v>
      </c>
      <c r="AL94">
        <v>76.444958999999997</v>
      </c>
      <c r="AM94">
        <v>5.9395110000000004</v>
      </c>
      <c r="AN94">
        <v>1.16479</v>
      </c>
      <c r="AO94">
        <v>9.8825160000000007</v>
      </c>
      <c r="AP94">
        <v>9.5961250000000007</v>
      </c>
      <c r="AQ94">
        <v>62.139055999999997</v>
      </c>
      <c r="AR94">
        <v>39.230418999999998</v>
      </c>
      <c r="AS94">
        <v>36.390054999999997</v>
      </c>
      <c r="AT94">
        <v>14.405993</v>
      </c>
      <c r="AU94">
        <v>0</v>
      </c>
      <c r="AV94">
        <v>0</v>
      </c>
      <c r="AW94">
        <v>0</v>
      </c>
      <c r="AX94">
        <v>0</v>
      </c>
      <c r="AY94">
        <v>8.0103609999999996</v>
      </c>
      <c r="AZ94">
        <v>9.8072710000000001</v>
      </c>
      <c r="BA94">
        <v>6.4783929999999996</v>
      </c>
      <c r="BB94">
        <v>5.1421219999999996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2765.8910989999999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526.98679600000003</v>
      </c>
      <c r="L95">
        <v>374.49847199999999</v>
      </c>
      <c r="M95">
        <v>93.212528000000006</v>
      </c>
      <c r="N95">
        <v>119.45455200000001</v>
      </c>
      <c r="O95">
        <v>125.409128</v>
      </c>
      <c r="P95">
        <v>136.121838</v>
      </c>
      <c r="Q95">
        <v>10.516476000000001</v>
      </c>
      <c r="R95">
        <v>41.942301</v>
      </c>
      <c r="S95">
        <v>26.544476</v>
      </c>
      <c r="T95">
        <v>2.9676360000000002</v>
      </c>
      <c r="U95">
        <v>335.15559000000002</v>
      </c>
      <c r="V95">
        <v>13.73372</v>
      </c>
      <c r="W95">
        <v>30.896163999999999</v>
      </c>
      <c r="X95">
        <v>94.953067000000004</v>
      </c>
      <c r="Y95">
        <v>0</v>
      </c>
      <c r="Z95">
        <v>6.2625760000000001</v>
      </c>
      <c r="AA95">
        <v>40.479016000000001</v>
      </c>
      <c r="AB95">
        <v>46.579236000000002</v>
      </c>
      <c r="AC95">
        <v>33.451934999999999</v>
      </c>
      <c r="AD95">
        <v>41.812106</v>
      </c>
      <c r="AE95">
        <v>56.832056999999999</v>
      </c>
      <c r="AF95">
        <v>37.643498000000001</v>
      </c>
      <c r="AG95">
        <v>47.671976000000001</v>
      </c>
      <c r="AH95">
        <v>172.83594099999999</v>
      </c>
      <c r="AI95">
        <v>0</v>
      </c>
      <c r="AJ95">
        <v>0</v>
      </c>
      <c r="AK95">
        <v>65.298443000000006</v>
      </c>
      <c r="AL95">
        <v>76.444958999999997</v>
      </c>
      <c r="AM95">
        <v>5.4064779999999999</v>
      </c>
      <c r="AN95">
        <v>1.16479</v>
      </c>
      <c r="AO95">
        <v>9.8825160000000007</v>
      </c>
      <c r="AP95">
        <v>9.5961250000000007</v>
      </c>
      <c r="AQ95">
        <v>62.139055999999997</v>
      </c>
      <c r="AR95">
        <v>39.230418999999998</v>
      </c>
      <c r="AS95">
        <v>36.390054999999997</v>
      </c>
      <c r="AT95">
        <v>14.405993</v>
      </c>
      <c r="AU95">
        <v>0</v>
      </c>
      <c r="AV95">
        <v>0</v>
      </c>
      <c r="AW95">
        <v>0</v>
      </c>
      <c r="AX95">
        <v>0</v>
      </c>
      <c r="AY95">
        <v>8.0103609999999996</v>
      </c>
      <c r="AZ95">
        <v>9.8072710000000001</v>
      </c>
      <c r="BA95">
        <v>6.4783929999999996</v>
      </c>
      <c r="BB95">
        <v>5.1421219999999996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2765.3580659999998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526.98679600000003</v>
      </c>
      <c r="L96">
        <v>374.49847199999999</v>
      </c>
      <c r="M96">
        <v>93.212528000000006</v>
      </c>
      <c r="N96">
        <v>119.45455200000001</v>
      </c>
      <c r="O96">
        <v>125.409128</v>
      </c>
      <c r="P96">
        <v>136.121838</v>
      </c>
      <c r="Q96">
        <v>10.516476000000001</v>
      </c>
      <c r="R96">
        <v>41.942301</v>
      </c>
      <c r="S96">
        <v>26.544476</v>
      </c>
      <c r="T96">
        <v>2.9676360000000002</v>
      </c>
      <c r="U96">
        <v>335.15559000000002</v>
      </c>
      <c r="V96">
        <v>13.73372</v>
      </c>
      <c r="W96">
        <v>30.896163999999999</v>
      </c>
      <c r="X96">
        <v>94.953067000000004</v>
      </c>
      <c r="Y96">
        <v>0</v>
      </c>
      <c r="Z96">
        <v>6.2625760000000001</v>
      </c>
      <c r="AA96">
        <v>40.479016000000001</v>
      </c>
      <c r="AB96">
        <v>46.579236000000002</v>
      </c>
      <c r="AC96">
        <v>33.451934999999999</v>
      </c>
      <c r="AD96">
        <v>41.812106</v>
      </c>
      <c r="AE96">
        <v>56.832056999999999</v>
      </c>
      <c r="AF96">
        <v>37.643498000000001</v>
      </c>
      <c r="AG96">
        <v>47.671976000000001</v>
      </c>
      <c r="AH96">
        <v>172.83594099999999</v>
      </c>
      <c r="AI96">
        <v>0</v>
      </c>
      <c r="AJ96">
        <v>0</v>
      </c>
      <c r="AK96">
        <v>65.298443000000006</v>
      </c>
      <c r="AL96">
        <v>76.444958999999997</v>
      </c>
      <c r="AM96">
        <v>5.4064779999999999</v>
      </c>
      <c r="AN96">
        <v>1.16479</v>
      </c>
      <c r="AO96">
        <v>9.8825160000000007</v>
      </c>
      <c r="AP96">
        <v>9.5961250000000007</v>
      </c>
      <c r="AQ96">
        <v>62.139055999999997</v>
      </c>
      <c r="AR96">
        <v>39.230418999999998</v>
      </c>
      <c r="AS96">
        <v>36.390054999999997</v>
      </c>
      <c r="AT96">
        <v>14.405993</v>
      </c>
      <c r="AU96">
        <v>0</v>
      </c>
      <c r="AV96">
        <v>0</v>
      </c>
      <c r="AW96">
        <v>0</v>
      </c>
      <c r="AX96">
        <v>0</v>
      </c>
      <c r="AY96">
        <v>8.0103609999999996</v>
      </c>
      <c r="AZ96">
        <v>9.8072710000000001</v>
      </c>
      <c r="BA96">
        <v>6.4783929999999996</v>
      </c>
      <c r="BB96">
        <v>5.1421219999999996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2765.3580659999998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526.98679600000003</v>
      </c>
      <c r="L97">
        <v>374.49847199999999</v>
      </c>
      <c r="M97">
        <v>93.212528000000006</v>
      </c>
      <c r="N97">
        <v>119.45455200000001</v>
      </c>
      <c r="O97">
        <v>125.409128</v>
      </c>
      <c r="P97">
        <v>136.121838</v>
      </c>
      <c r="Q97">
        <v>10.516476000000001</v>
      </c>
      <c r="R97">
        <v>41.942301</v>
      </c>
      <c r="S97">
        <v>26.544476</v>
      </c>
      <c r="T97">
        <v>2.9676360000000002</v>
      </c>
      <c r="U97">
        <v>335.15559000000002</v>
      </c>
      <c r="V97">
        <v>13.73372</v>
      </c>
      <c r="W97">
        <v>30.896163999999999</v>
      </c>
      <c r="X97">
        <v>94.953067000000004</v>
      </c>
      <c r="Y97">
        <v>0</v>
      </c>
      <c r="Z97">
        <v>6.2625760000000001</v>
      </c>
      <c r="AA97">
        <v>40.479016000000001</v>
      </c>
      <c r="AB97">
        <v>46.579236000000002</v>
      </c>
      <c r="AC97">
        <v>33.451934999999999</v>
      </c>
      <c r="AD97">
        <v>41.812106</v>
      </c>
      <c r="AE97">
        <v>56.832056999999999</v>
      </c>
      <c r="AF97">
        <v>37.643498000000001</v>
      </c>
      <c r="AG97">
        <v>47.671976000000001</v>
      </c>
      <c r="AH97">
        <v>172.83594099999999</v>
      </c>
      <c r="AI97">
        <v>0</v>
      </c>
      <c r="AJ97">
        <v>0</v>
      </c>
      <c r="AK97">
        <v>65.298443000000006</v>
      </c>
      <c r="AL97">
        <v>77.002950999999996</v>
      </c>
      <c r="AM97">
        <v>5.4064779999999999</v>
      </c>
      <c r="AN97">
        <v>1.16479</v>
      </c>
      <c r="AO97">
        <v>9.8825160000000007</v>
      </c>
      <c r="AP97">
        <v>9.5961250000000007</v>
      </c>
      <c r="AQ97">
        <v>62.139055999999997</v>
      </c>
      <c r="AR97">
        <v>39.230418999999998</v>
      </c>
      <c r="AS97">
        <v>36.390054999999997</v>
      </c>
      <c r="AT97">
        <v>14.405993</v>
      </c>
      <c r="AU97">
        <v>0</v>
      </c>
      <c r="AV97">
        <v>0</v>
      </c>
      <c r="AW97">
        <v>0</v>
      </c>
      <c r="AX97">
        <v>0</v>
      </c>
      <c r="AY97">
        <v>8.0103609999999996</v>
      </c>
      <c r="AZ97">
        <v>9.8072710000000001</v>
      </c>
      <c r="BA97">
        <v>6.4783929999999996</v>
      </c>
      <c r="BB97">
        <v>5.1421219999999996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2765.9160579999998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526.98679600000003</v>
      </c>
      <c r="L98">
        <v>374.49847199999999</v>
      </c>
      <c r="M98">
        <v>93.212528000000006</v>
      </c>
      <c r="N98">
        <v>119.45455200000001</v>
      </c>
      <c r="O98">
        <v>125.409128</v>
      </c>
      <c r="P98">
        <v>136.121838</v>
      </c>
      <c r="Q98">
        <v>10.516476000000001</v>
      </c>
      <c r="R98">
        <v>41.942301</v>
      </c>
      <c r="S98">
        <v>26.544476</v>
      </c>
      <c r="T98">
        <v>2.9676360000000002</v>
      </c>
      <c r="U98">
        <v>335.15559000000002</v>
      </c>
      <c r="V98">
        <v>13.73372</v>
      </c>
      <c r="W98">
        <v>30.896163999999999</v>
      </c>
      <c r="X98">
        <v>94.953067000000004</v>
      </c>
      <c r="Y98">
        <v>0</v>
      </c>
      <c r="Z98">
        <v>6.2625760000000001</v>
      </c>
      <c r="AA98">
        <v>40.479016000000001</v>
      </c>
      <c r="AB98">
        <v>46.579236000000002</v>
      </c>
      <c r="AC98">
        <v>33.451934999999999</v>
      </c>
      <c r="AD98">
        <v>41.812106</v>
      </c>
      <c r="AE98">
        <v>56.832056999999999</v>
      </c>
      <c r="AF98">
        <v>37.643498000000001</v>
      </c>
      <c r="AG98">
        <v>47.671976000000001</v>
      </c>
      <c r="AH98">
        <v>172.83594099999999</v>
      </c>
      <c r="AI98">
        <v>0</v>
      </c>
      <c r="AJ98">
        <v>0</v>
      </c>
      <c r="AK98">
        <v>65.298443000000006</v>
      </c>
      <c r="AL98">
        <v>77.002950999999996</v>
      </c>
      <c r="AM98">
        <v>5.4064779999999999</v>
      </c>
      <c r="AN98">
        <v>1.16479</v>
      </c>
      <c r="AO98">
        <v>9.8825160000000007</v>
      </c>
      <c r="AP98">
        <v>9.5961250000000007</v>
      </c>
      <c r="AQ98">
        <v>62.139055999999997</v>
      </c>
      <c r="AR98">
        <v>39.230418999999998</v>
      </c>
      <c r="AS98">
        <v>36.390054999999997</v>
      </c>
      <c r="AT98">
        <v>14.405993</v>
      </c>
      <c r="AU98">
        <v>0</v>
      </c>
      <c r="AV98">
        <v>0</v>
      </c>
      <c r="AW98">
        <v>0</v>
      </c>
      <c r="AX98">
        <v>0</v>
      </c>
      <c r="AY98">
        <v>8.0103609999999996</v>
      </c>
      <c r="AZ98">
        <v>9.8072710000000001</v>
      </c>
      <c r="BA98">
        <v>6.4783929999999996</v>
      </c>
      <c r="BB98">
        <v>5.1421219999999996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2765.9160579999998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9.1095328057499927</v>
      </c>
      <c r="L99">
        <f t="shared" si="2"/>
        <v>4.9539638549999925</v>
      </c>
      <c r="M99">
        <f t="shared" si="2"/>
        <v>2.0349783959999996</v>
      </c>
      <c r="N99">
        <f t="shared" si="2"/>
        <v>2.7933447667499967</v>
      </c>
      <c r="O99">
        <f t="shared" si="2"/>
        <v>2.9095038519999972</v>
      </c>
      <c r="P99">
        <f t="shared" si="2"/>
        <v>3.2354876787500002</v>
      </c>
      <c r="Q99">
        <f t="shared" si="2"/>
        <v>0.22633465824999996</v>
      </c>
      <c r="R99">
        <f t="shared" si="2"/>
        <v>0.86529623150000023</v>
      </c>
      <c r="S99">
        <f t="shared" si="2"/>
        <v>0.53964368424999987</v>
      </c>
      <c r="T99">
        <f t="shared" si="2"/>
        <v>5.8506006249999978E-2</v>
      </c>
      <c r="U99">
        <f t="shared" si="2"/>
        <v>8.0436944714999843</v>
      </c>
      <c r="V99">
        <f t="shared" si="2"/>
        <v>0.30534329424999956</v>
      </c>
      <c r="W99">
        <f t="shared" si="2"/>
        <v>0.70564069199999857</v>
      </c>
      <c r="X99">
        <f t="shared" si="2"/>
        <v>2.2372419090000024</v>
      </c>
      <c r="Y99">
        <f t="shared" si="2"/>
        <v>0</v>
      </c>
      <c r="Z99">
        <f t="shared" si="2"/>
        <v>0.18635178699999988</v>
      </c>
      <c r="AA99">
        <f t="shared" si="2"/>
        <v>0.44864242449999991</v>
      </c>
      <c r="AB99">
        <f t="shared" si="2"/>
        <v>1.1185459749999995</v>
      </c>
      <c r="AC99">
        <f t="shared" si="2"/>
        <v>0.80284644000000094</v>
      </c>
      <c r="AD99">
        <f t="shared" si="2"/>
        <v>0.71080580349999967</v>
      </c>
      <c r="AE99">
        <f t="shared" si="2"/>
        <v>1.3639693679999987</v>
      </c>
      <c r="AF99">
        <f t="shared" si="2"/>
        <v>0.87734261374999922</v>
      </c>
      <c r="AG99">
        <f t="shared" si="2"/>
        <v>1.1441274240000003</v>
      </c>
      <c r="AH99">
        <f t="shared" si="2"/>
        <v>4.1540021459999972</v>
      </c>
      <c r="AI99">
        <f t="shared" si="2"/>
        <v>0.32297135574999997</v>
      </c>
      <c r="AJ99">
        <f t="shared" si="2"/>
        <v>0</v>
      </c>
      <c r="AK99">
        <f t="shared" si="2"/>
        <v>1.5671626319999981</v>
      </c>
      <c r="AL99">
        <f t="shared" si="2"/>
        <v>1.8466758530000034</v>
      </c>
      <c r="AM99">
        <f t="shared" si="2"/>
        <v>7.6147572000000011E-2</v>
      </c>
      <c r="AN99">
        <f t="shared" si="2"/>
        <v>2.7954959999999938E-2</v>
      </c>
      <c r="AO99">
        <f t="shared" si="2"/>
        <v>0.21896831750000001</v>
      </c>
      <c r="AP99">
        <f t="shared" si="2"/>
        <v>0.22704677400000037</v>
      </c>
      <c r="AQ99">
        <f t="shared" si="2"/>
        <v>1.4913373439999997</v>
      </c>
      <c r="AR99">
        <f t="shared" si="2"/>
        <v>0.82118809599999976</v>
      </c>
      <c r="AS99">
        <f t="shared" si="2"/>
        <v>0.87791007600000004</v>
      </c>
      <c r="AT99">
        <f t="shared" si="2"/>
        <v>0.34384213250000012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0.19268559299999999</v>
      </c>
      <c r="AZ99">
        <f t="shared" si="2"/>
        <v>0.15745618275000012</v>
      </c>
      <c r="BA99">
        <f t="shared" si="2"/>
        <v>0.15599171699999995</v>
      </c>
      <c r="BB99">
        <f t="shared" si="2"/>
        <v>0.10904558424999983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57.261530472750003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45488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260.75</v>
      </c>
      <c r="C3" s="34">
        <v>86.63</v>
      </c>
      <c r="D3" s="93">
        <f>R3+S3+T3</f>
        <v>0</v>
      </c>
      <c r="E3" s="34">
        <v>15.54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114.81</v>
      </c>
      <c r="N3">
        <v>131.81</v>
      </c>
      <c r="O3">
        <v>100.05</v>
      </c>
      <c r="P3">
        <v>7.34</v>
      </c>
      <c r="Q3">
        <v>42.61</v>
      </c>
      <c r="R3" s="93">
        <v>0</v>
      </c>
      <c r="S3" s="93">
        <v>0</v>
      </c>
      <c r="T3" s="93">
        <v>0</v>
      </c>
      <c r="U3">
        <v>7.26</v>
      </c>
      <c r="V3">
        <v>0</v>
      </c>
      <c r="W3">
        <v>3.6</v>
      </c>
      <c r="X3">
        <v>46.5</v>
      </c>
      <c r="Y3">
        <v>15.5</v>
      </c>
      <c r="Z3">
        <v>15.5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11.34</v>
      </c>
      <c r="AH3">
        <v>40</v>
      </c>
      <c r="AI3">
        <v>40</v>
      </c>
      <c r="AJ3">
        <v>30.27</v>
      </c>
      <c r="AK3">
        <v>0</v>
      </c>
      <c r="AL3">
        <v>0</v>
      </c>
    </row>
    <row r="4" spans="1:38">
      <c r="A4" t="s">
        <v>46</v>
      </c>
      <c r="B4" s="34">
        <v>260.75</v>
      </c>
      <c r="C4" s="34">
        <v>86.63</v>
      </c>
      <c r="D4" s="93">
        <f t="shared" ref="D4:D67" si="0">R4+S4+T4</f>
        <v>0</v>
      </c>
      <c r="E4" s="34">
        <v>15.54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114.81</v>
      </c>
      <c r="N4">
        <v>131.81</v>
      </c>
      <c r="O4">
        <v>100.05</v>
      </c>
      <c r="P4">
        <v>7.34</v>
      </c>
      <c r="Q4">
        <v>42.21</v>
      </c>
      <c r="R4" s="93">
        <v>0</v>
      </c>
      <c r="S4" s="93">
        <v>0</v>
      </c>
      <c r="T4" s="93">
        <v>0</v>
      </c>
      <c r="U4">
        <v>7.26</v>
      </c>
      <c r="V4">
        <v>0</v>
      </c>
      <c r="W4">
        <v>3.6</v>
      </c>
      <c r="X4">
        <v>44.5</v>
      </c>
      <c r="Y4">
        <v>14.84</v>
      </c>
      <c r="Z4">
        <v>14.83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10.66</v>
      </c>
      <c r="AH4">
        <v>31.67</v>
      </c>
      <c r="AI4">
        <v>31.67</v>
      </c>
      <c r="AJ4">
        <v>30.27</v>
      </c>
      <c r="AK4">
        <v>0</v>
      </c>
      <c r="AL4">
        <v>0</v>
      </c>
    </row>
    <row r="5" spans="1:38">
      <c r="A5" t="s">
        <v>47</v>
      </c>
      <c r="B5" s="34">
        <v>260.75</v>
      </c>
      <c r="C5" s="34">
        <v>86.63</v>
      </c>
      <c r="D5" s="93">
        <f t="shared" si="0"/>
        <v>0</v>
      </c>
      <c r="E5" s="34">
        <v>15.54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84.69</v>
      </c>
      <c r="N5">
        <v>131.81</v>
      </c>
      <c r="O5">
        <v>100.05</v>
      </c>
      <c r="P5">
        <v>7.34</v>
      </c>
      <c r="Q5">
        <v>43.01</v>
      </c>
      <c r="R5" s="93">
        <v>0</v>
      </c>
      <c r="S5" s="93">
        <v>0</v>
      </c>
      <c r="T5" s="93">
        <v>0</v>
      </c>
      <c r="U5">
        <v>7.26</v>
      </c>
      <c r="V5">
        <v>0</v>
      </c>
      <c r="W5">
        <v>3.6</v>
      </c>
      <c r="X5">
        <v>41.5</v>
      </c>
      <c r="Y5">
        <v>13.84</v>
      </c>
      <c r="Z5">
        <v>13.83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30</v>
      </c>
      <c r="AI5">
        <v>30</v>
      </c>
      <c r="AJ5">
        <v>29.77</v>
      </c>
      <c r="AK5">
        <v>0</v>
      </c>
      <c r="AL5">
        <v>0</v>
      </c>
    </row>
    <row r="6" spans="1:38">
      <c r="A6" t="s">
        <v>48</v>
      </c>
      <c r="B6" s="34">
        <v>260.75</v>
      </c>
      <c r="C6" s="34">
        <v>86.63</v>
      </c>
      <c r="D6" s="93">
        <f t="shared" si="0"/>
        <v>0</v>
      </c>
      <c r="E6" s="34">
        <v>15.54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65.87</v>
      </c>
      <c r="N6">
        <v>131.81</v>
      </c>
      <c r="O6">
        <v>100.05</v>
      </c>
      <c r="P6">
        <v>7.34</v>
      </c>
      <c r="Q6">
        <v>42.02</v>
      </c>
      <c r="R6" s="93">
        <v>0</v>
      </c>
      <c r="S6" s="93">
        <v>0</v>
      </c>
      <c r="T6" s="93">
        <v>0</v>
      </c>
      <c r="U6">
        <v>7.26</v>
      </c>
      <c r="V6">
        <v>0</v>
      </c>
      <c r="W6">
        <v>3.6</v>
      </c>
      <c r="X6">
        <v>38</v>
      </c>
      <c r="Y6">
        <v>12.66</v>
      </c>
      <c r="Z6">
        <v>12.67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9.66</v>
      </c>
      <c r="AH6">
        <v>28.33</v>
      </c>
      <c r="AI6">
        <v>28.33</v>
      </c>
      <c r="AJ6">
        <v>29.77</v>
      </c>
      <c r="AK6">
        <v>0</v>
      </c>
      <c r="AL6">
        <v>0</v>
      </c>
    </row>
    <row r="7" spans="1:38">
      <c r="A7" t="s">
        <v>49</v>
      </c>
      <c r="B7" s="34">
        <v>260.75</v>
      </c>
      <c r="C7" s="34">
        <v>86.63</v>
      </c>
      <c r="D7" s="93">
        <f t="shared" si="0"/>
        <v>0</v>
      </c>
      <c r="E7" s="34">
        <v>15.54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65.87</v>
      </c>
      <c r="N7">
        <v>131.81</v>
      </c>
      <c r="O7">
        <v>100.05</v>
      </c>
      <c r="P7">
        <v>6.95</v>
      </c>
      <c r="Q7">
        <v>41.62</v>
      </c>
      <c r="R7" s="93">
        <v>0</v>
      </c>
      <c r="S7" s="93">
        <v>0</v>
      </c>
      <c r="T7" s="93">
        <v>0</v>
      </c>
      <c r="U7">
        <v>7.26</v>
      </c>
      <c r="V7">
        <v>0</v>
      </c>
      <c r="W7">
        <v>3.51</v>
      </c>
      <c r="X7">
        <v>34.5</v>
      </c>
      <c r="Y7">
        <v>11.5</v>
      </c>
      <c r="Z7">
        <v>11.5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9.34</v>
      </c>
      <c r="AH7">
        <v>26.67</v>
      </c>
      <c r="AI7">
        <v>26.67</v>
      </c>
      <c r="AJ7">
        <v>29.77</v>
      </c>
      <c r="AK7">
        <v>0</v>
      </c>
      <c r="AL7">
        <v>0</v>
      </c>
    </row>
    <row r="8" spans="1:38">
      <c r="A8" t="s">
        <v>50</v>
      </c>
      <c r="B8" s="34">
        <v>260.75</v>
      </c>
      <c r="C8" s="34">
        <v>86.63</v>
      </c>
      <c r="D8" s="93">
        <f t="shared" si="0"/>
        <v>0</v>
      </c>
      <c r="E8" s="34">
        <v>15.54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65.87</v>
      </c>
      <c r="N8">
        <v>131.81</v>
      </c>
      <c r="O8">
        <v>100.05</v>
      </c>
      <c r="P8">
        <v>6.95</v>
      </c>
      <c r="Q8">
        <v>40.619999999999997</v>
      </c>
      <c r="R8" s="93">
        <v>0</v>
      </c>
      <c r="S8" s="93">
        <v>0</v>
      </c>
      <c r="T8" s="93">
        <v>0</v>
      </c>
      <c r="U8">
        <v>7.26</v>
      </c>
      <c r="V8">
        <v>0</v>
      </c>
      <c r="W8">
        <v>3.51</v>
      </c>
      <c r="X8">
        <v>32</v>
      </c>
      <c r="Y8">
        <v>10.66</v>
      </c>
      <c r="Z8">
        <v>10.67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</v>
      </c>
      <c r="AH8">
        <v>25</v>
      </c>
      <c r="AI8">
        <v>25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260.75</v>
      </c>
      <c r="C9" s="34">
        <v>86.63</v>
      </c>
      <c r="D9" s="93">
        <f t="shared" si="0"/>
        <v>0</v>
      </c>
      <c r="E9" s="34">
        <v>15.54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65.87</v>
      </c>
      <c r="N9">
        <v>131.81</v>
      </c>
      <c r="O9">
        <v>100.05</v>
      </c>
      <c r="P9">
        <v>6.95</v>
      </c>
      <c r="Q9">
        <v>40.22</v>
      </c>
      <c r="R9" s="93">
        <v>0</v>
      </c>
      <c r="S9" s="93">
        <v>0</v>
      </c>
      <c r="T9" s="93">
        <v>0</v>
      </c>
      <c r="U9">
        <v>7.26</v>
      </c>
      <c r="V9">
        <v>0</v>
      </c>
      <c r="W9">
        <v>3.51</v>
      </c>
      <c r="X9">
        <v>30</v>
      </c>
      <c r="Y9">
        <v>10</v>
      </c>
      <c r="Z9">
        <v>10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8.66</v>
      </c>
      <c r="AH9">
        <v>23.33</v>
      </c>
      <c r="AI9">
        <v>23.33</v>
      </c>
      <c r="AJ9">
        <v>30.78</v>
      </c>
      <c r="AK9">
        <v>0</v>
      </c>
      <c r="AL9">
        <v>0</v>
      </c>
    </row>
    <row r="10" spans="1:38">
      <c r="A10" t="s">
        <v>52</v>
      </c>
      <c r="B10" s="34">
        <v>260.75</v>
      </c>
      <c r="C10" s="34">
        <v>86.63</v>
      </c>
      <c r="D10" s="93">
        <f t="shared" si="0"/>
        <v>0</v>
      </c>
      <c r="E10" s="34">
        <v>15.54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65.87</v>
      </c>
      <c r="N10">
        <v>131.81</v>
      </c>
      <c r="O10">
        <v>100.05</v>
      </c>
      <c r="P10">
        <v>6.95</v>
      </c>
      <c r="Q10">
        <v>39.82</v>
      </c>
      <c r="R10" s="93">
        <v>0</v>
      </c>
      <c r="S10" s="93">
        <v>0</v>
      </c>
      <c r="T10" s="93">
        <v>0</v>
      </c>
      <c r="U10">
        <v>7.26</v>
      </c>
      <c r="V10">
        <v>0</v>
      </c>
      <c r="W10">
        <v>3.51</v>
      </c>
      <c r="X10">
        <v>28</v>
      </c>
      <c r="Y10">
        <v>9.34</v>
      </c>
      <c r="Z10">
        <v>9.33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8.66</v>
      </c>
      <c r="AH10">
        <v>21.67</v>
      </c>
      <c r="AI10">
        <v>21.67</v>
      </c>
      <c r="AJ10">
        <v>30.78</v>
      </c>
      <c r="AK10">
        <v>0</v>
      </c>
      <c r="AL10">
        <v>0</v>
      </c>
    </row>
    <row r="11" spans="1:38">
      <c r="A11" t="s">
        <v>53</v>
      </c>
      <c r="B11" s="34">
        <v>260.75</v>
      </c>
      <c r="C11" s="34">
        <v>86.63</v>
      </c>
      <c r="D11" s="93">
        <f t="shared" si="0"/>
        <v>0</v>
      </c>
      <c r="E11" s="34">
        <v>15.54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65.87</v>
      </c>
      <c r="N11">
        <v>131.81</v>
      </c>
      <c r="O11">
        <v>100.05</v>
      </c>
      <c r="P11">
        <v>6.72</v>
      </c>
      <c r="Q11">
        <v>42.02</v>
      </c>
      <c r="R11" s="93">
        <v>0</v>
      </c>
      <c r="S11" s="93">
        <v>0</v>
      </c>
      <c r="T11" s="93">
        <v>0</v>
      </c>
      <c r="U11">
        <v>6.88</v>
      </c>
      <c r="V11">
        <v>0</v>
      </c>
      <c r="W11">
        <v>3.37</v>
      </c>
      <c r="X11">
        <v>27.5</v>
      </c>
      <c r="Y11">
        <v>9.16</v>
      </c>
      <c r="Z11">
        <v>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</v>
      </c>
      <c r="AH11">
        <v>20</v>
      </c>
      <c r="AI11">
        <v>20</v>
      </c>
      <c r="AJ11">
        <v>30.78</v>
      </c>
      <c r="AK11">
        <v>0</v>
      </c>
      <c r="AL11">
        <v>0</v>
      </c>
    </row>
    <row r="12" spans="1:38">
      <c r="A12" t="s">
        <v>54</v>
      </c>
      <c r="B12" s="34">
        <v>260.75</v>
      </c>
      <c r="C12" s="34">
        <v>86.63</v>
      </c>
      <c r="D12" s="93">
        <f t="shared" si="0"/>
        <v>0</v>
      </c>
      <c r="E12" s="34">
        <v>15.54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65.87</v>
      </c>
      <c r="N12">
        <v>131.81</v>
      </c>
      <c r="O12">
        <v>100.05</v>
      </c>
      <c r="P12">
        <v>6.72</v>
      </c>
      <c r="Q12">
        <v>41.82</v>
      </c>
      <c r="R12" s="93">
        <v>0</v>
      </c>
      <c r="S12" s="93">
        <v>0</v>
      </c>
      <c r="T12" s="93">
        <v>0</v>
      </c>
      <c r="U12">
        <v>6.88</v>
      </c>
      <c r="V12">
        <v>0</v>
      </c>
      <c r="W12">
        <v>3.37</v>
      </c>
      <c r="X12">
        <v>27.5</v>
      </c>
      <c r="Y12">
        <v>9.16</v>
      </c>
      <c r="Z12">
        <v>9.17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20</v>
      </c>
      <c r="AI12">
        <v>20</v>
      </c>
      <c r="AJ12">
        <v>30.78</v>
      </c>
      <c r="AK12">
        <v>0</v>
      </c>
      <c r="AL12">
        <v>0</v>
      </c>
    </row>
    <row r="13" spans="1:38">
      <c r="A13" t="s">
        <v>55</v>
      </c>
      <c r="B13" s="34">
        <v>260.75</v>
      </c>
      <c r="C13" s="34">
        <v>86.63</v>
      </c>
      <c r="D13" s="93">
        <f t="shared" si="0"/>
        <v>0</v>
      </c>
      <c r="E13" s="34">
        <v>15.54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65.87</v>
      </c>
      <c r="N13">
        <v>131.81</v>
      </c>
      <c r="O13">
        <v>96.09</v>
      </c>
      <c r="P13">
        <v>6.72</v>
      </c>
      <c r="Q13">
        <v>41.82</v>
      </c>
      <c r="R13" s="93">
        <v>0</v>
      </c>
      <c r="S13" s="93">
        <v>0</v>
      </c>
      <c r="T13" s="93">
        <v>0</v>
      </c>
      <c r="U13">
        <v>6.88</v>
      </c>
      <c r="V13">
        <v>0</v>
      </c>
      <c r="W13">
        <v>3.37</v>
      </c>
      <c r="X13">
        <v>28</v>
      </c>
      <c r="Y13">
        <v>9.34</v>
      </c>
      <c r="Z13">
        <v>9.33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25.08</v>
      </c>
      <c r="AI13">
        <v>25.08</v>
      </c>
      <c r="AJ13">
        <v>31.28</v>
      </c>
      <c r="AK13">
        <v>0</v>
      </c>
      <c r="AL13">
        <v>0</v>
      </c>
    </row>
    <row r="14" spans="1:38">
      <c r="A14" t="s">
        <v>56</v>
      </c>
      <c r="B14" s="34">
        <v>260.75</v>
      </c>
      <c r="C14" s="34">
        <v>86.63</v>
      </c>
      <c r="D14" s="93">
        <f t="shared" si="0"/>
        <v>0</v>
      </c>
      <c r="E14" s="34">
        <v>15.54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65.87</v>
      </c>
      <c r="N14">
        <v>131.81</v>
      </c>
      <c r="O14">
        <v>96.09</v>
      </c>
      <c r="P14">
        <v>6.72</v>
      </c>
      <c r="Q14">
        <v>41.82</v>
      </c>
      <c r="R14" s="93">
        <v>0</v>
      </c>
      <c r="S14" s="93">
        <v>0</v>
      </c>
      <c r="T14" s="93">
        <v>0</v>
      </c>
      <c r="U14">
        <v>6.88</v>
      </c>
      <c r="V14">
        <v>0</v>
      </c>
      <c r="W14">
        <v>3.37</v>
      </c>
      <c r="X14">
        <v>28.5</v>
      </c>
      <c r="Y14">
        <v>9.5</v>
      </c>
      <c r="Z14">
        <v>9.5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24.57</v>
      </c>
      <c r="AI14">
        <v>24.57</v>
      </c>
      <c r="AJ14">
        <v>31.28</v>
      </c>
      <c r="AK14">
        <v>0</v>
      </c>
      <c r="AL14">
        <v>0</v>
      </c>
    </row>
    <row r="15" spans="1:38">
      <c r="A15" t="s">
        <v>57</v>
      </c>
      <c r="B15" s="34">
        <v>260.75</v>
      </c>
      <c r="C15" s="34">
        <v>86.63</v>
      </c>
      <c r="D15" s="93">
        <f t="shared" si="0"/>
        <v>0</v>
      </c>
      <c r="E15" s="34">
        <v>15.54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65.87</v>
      </c>
      <c r="N15">
        <v>131.81</v>
      </c>
      <c r="O15">
        <v>96.09</v>
      </c>
      <c r="P15">
        <v>6.57</v>
      </c>
      <c r="Q15">
        <v>41.82</v>
      </c>
      <c r="R15" s="93">
        <v>0</v>
      </c>
      <c r="S15" s="93">
        <v>0</v>
      </c>
      <c r="T15" s="93">
        <v>0</v>
      </c>
      <c r="U15">
        <v>6.88</v>
      </c>
      <c r="V15">
        <v>0</v>
      </c>
      <c r="W15">
        <v>3.27</v>
      </c>
      <c r="X15">
        <v>26.5</v>
      </c>
      <c r="Y15">
        <v>8.84</v>
      </c>
      <c r="Z15">
        <v>8.83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33</v>
      </c>
      <c r="AI15">
        <v>33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260.75</v>
      </c>
      <c r="C16" s="34">
        <v>86.63</v>
      </c>
      <c r="D16" s="93">
        <f t="shared" si="0"/>
        <v>0</v>
      </c>
      <c r="E16" s="34">
        <v>15.54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65.87</v>
      </c>
      <c r="N16">
        <v>131.81</v>
      </c>
      <c r="O16">
        <v>96.04</v>
      </c>
      <c r="P16">
        <v>6.57</v>
      </c>
      <c r="Q16">
        <v>41.82</v>
      </c>
      <c r="R16" s="93">
        <v>0</v>
      </c>
      <c r="S16" s="93">
        <v>0</v>
      </c>
      <c r="T16" s="93">
        <v>0</v>
      </c>
      <c r="U16">
        <v>6.88</v>
      </c>
      <c r="V16">
        <v>0</v>
      </c>
      <c r="W16">
        <v>3.27</v>
      </c>
      <c r="X16">
        <v>26.5</v>
      </c>
      <c r="Y16">
        <v>8.84</v>
      </c>
      <c r="Z16">
        <v>8.83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31.33</v>
      </c>
      <c r="AI16">
        <v>31.33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260.75</v>
      </c>
      <c r="C17" s="34">
        <v>86.63</v>
      </c>
      <c r="D17" s="93">
        <f t="shared" si="0"/>
        <v>0</v>
      </c>
      <c r="E17" s="34">
        <v>15.54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65.87</v>
      </c>
      <c r="N17">
        <v>131.81</v>
      </c>
      <c r="O17">
        <v>100.05</v>
      </c>
      <c r="P17">
        <v>6.57</v>
      </c>
      <c r="Q17">
        <v>41.82</v>
      </c>
      <c r="R17" s="93">
        <v>0</v>
      </c>
      <c r="S17" s="93">
        <v>0</v>
      </c>
      <c r="T17" s="93">
        <v>0</v>
      </c>
      <c r="U17">
        <v>6.88</v>
      </c>
      <c r="V17">
        <v>0</v>
      </c>
      <c r="W17">
        <v>3.27</v>
      </c>
      <c r="X17">
        <v>27</v>
      </c>
      <c r="Y17">
        <v>9</v>
      </c>
      <c r="Z17">
        <v>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29.67</v>
      </c>
      <c r="AI17">
        <v>29.67</v>
      </c>
      <c r="AJ17">
        <v>31.28</v>
      </c>
      <c r="AK17">
        <v>0</v>
      </c>
      <c r="AL17">
        <v>0</v>
      </c>
    </row>
    <row r="18" spans="1:38">
      <c r="A18" t="s">
        <v>60</v>
      </c>
      <c r="B18" s="34">
        <v>260.75</v>
      </c>
      <c r="C18" s="34">
        <v>86.63</v>
      </c>
      <c r="D18" s="93">
        <f t="shared" si="0"/>
        <v>0</v>
      </c>
      <c r="E18" s="34">
        <v>15.54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65.87</v>
      </c>
      <c r="N18">
        <v>131.81</v>
      </c>
      <c r="O18">
        <v>100.05</v>
      </c>
      <c r="P18">
        <v>6.57</v>
      </c>
      <c r="Q18">
        <v>41.82</v>
      </c>
      <c r="R18" s="93">
        <v>0</v>
      </c>
      <c r="S18" s="93">
        <v>0</v>
      </c>
      <c r="T18" s="93">
        <v>0</v>
      </c>
      <c r="U18">
        <v>6.88</v>
      </c>
      <c r="V18">
        <v>0</v>
      </c>
      <c r="W18">
        <v>3.27</v>
      </c>
      <c r="X18">
        <v>27.5</v>
      </c>
      <c r="Y18">
        <v>9.16</v>
      </c>
      <c r="Z18">
        <v>9.17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28</v>
      </c>
      <c r="AI18">
        <v>28</v>
      </c>
      <c r="AJ18">
        <v>29.77</v>
      </c>
      <c r="AK18">
        <v>0</v>
      </c>
      <c r="AL18">
        <v>0</v>
      </c>
    </row>
    <row r="19" spans="1:38">
      <c r="A19" t="s">
        <v>61</v>
      </c>
      <c r="B19" s="34">
        <v>260.75</v>
      </c>
      <c r="C19" s="34">
        <v>86.63</v>
      </c>
      <c r="D19" s="93">
        <f t="shared" si="0"/>
        <v>0</v>
      </c>
      <c r="E19" s="34">
        <v>15.54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65.87</v>
      </c>
      <c r="N19">
        <v>131.81</v>
      </c>
      <c r="O19">
        <v>100.05</v>
      </c>
      <c r="P19">
        <v>6.18</v>
      </c>
      <c r="Q19">
        <v>41.42</v>
      </c>
      <c r="R19" s="93">
        <v>0</v>
      </c>
      <c r="S19" s="93">
        <v>0</v>
      </c>
      <c r="T19" s="93">
        <v>0</v>
      </c>
      <c r="U19">
        <v>6.49</v>
      </c>
      <c r="V19">
        <v>0</v>
      </c>
      <c r="W19">
        <v>3.19</v>
      </c>
      <c r="X19">
        <v>26.5</v>
      </c>
      <c r="Y19">
        <v>8.84</v>
      </c>
      <c r="Z19">
        <v>8.83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18.329999999999998</v>
      </c>
      <c r="AI19">
        <v>18.329999999999998</v>
      </c>
      <c r="AJ19">
        <v>29.77</v>
      </c>
      <c r="AK19">
        <v>0</v>
      </c>
      <c r="AL19">
        <v>0</v>
      </c>
    </row>
    <row r="20" spans="1:38">
      <c r="A20" t="s">
        <v>62</v>
      </c>
      <c r="B20" s="34">
        <v>260.75</v>
      </c>
      <c r="C20" s="34">
        <v>86.63</v>
      </c>
      <c r="D20" s="93">
        <f t="shared" si="0"/>
        <v>0</v>
      </c>
      <c r="E20" s="34">
        <v>15.54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65.87</v>
      </c>
      <c r="N20">
        <v>131.81</v>
      </c>
      <c r="O20">
        <v>100.05</v>
      </c>
      <c r="P20">
        <v>6.18</v>
      </c>
      <c r="Q20">
        <v>41.42</v>
      </c>
      <c r="R20" s="93">
        <v>0</v>
      </c>
      <c r="S20" s="93">
        <v>0</v>
      </c>
      <c r="T20" s="93">
        <v>0</v>
      </c>
      <c r="U20">
        <v>6.49</v>
      </c>
      <c r="V20">
        <v>0</v>
      </c>
      <c r="W20">
        <v>3.19</v>
      </c>
      <c r="X20">
        <v>25</v>
      </c>
      <c r="Y20">
        <v>8.34</v>
      </c>
      <c r="Z20">
        <v>8.33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17.670000000000002</v>
      </c>
      <c r="AI20">
        <v>17.670000000000002</v>
      </c>
      <c r="AJ20">
        <v>29.77</v>
      </c>
      <c r="AK20">
        <v>0</v>
      </c>
      <c r="AL20">
        <v>0</v>
      </c>
    </row>
    <row r="21" spans="1:38">
      <c r="A21" t="s">
        <v>63</v>
      </c>
      <c r="B21" s="34">
        <v>260.75</v>
      </c>
      <c r="C21" s="34">
        <v>86.63</v>
      </c>
      <c r="D21" s="93">
        <f t="shared" si="0"/>
        <v>0</v>
      </c>
      <c r="E21" s="34">
        <v>15.54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65.87</v>
      </c>
      <c r="N21">
        <v>131.81</v>
      </c>
      <c r="O21">
        <v>100.05</v>
      </c>
      <c r="P21">
        <v>7.34</v>
      </c>
      <c r="Q21">
        <v>36.82</v>
      </c>
      <c r="R21" s="93">
        <v>0</v>
      </c>
      <c r="S21" s="93">
        <v>0</v>
      </c>
      <c r="T21" s="93">
        <v>0</v>
      </c>
      <c r="U21">
        <v>7.11</v>
      </c>
      <c r="V21">
        <v>0</v>
      </c>
      <c r="W21">
        <v>3.19</v>
      </c>
      <c r="X21">
        <v>23</v>
      </c>
      <c r="Y21">
        <v>7.66</v>
      </c>
      <c r="Z21">
        <v>7.67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16.329999999999998</v>
      </c>
      <c r="AI21">
        <v>16.329999999999998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260.75</v>
      </c>
      <c r="C22" s="34">
        <v>86.63</v>
      </c>
      <c r="D22" s="93">
        <f t="shared" si="0"/>
        <v>0</v>
      </c>
      <c r="E22" s="34">
        <v>15.54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65.87</v>
      </c>
      <c r="N22">
        <v>131.81</v>
      </c>
      <c r="O22">
        <v>100.05</v>
      </c>
      <c r="P22">
        <v>7.34</v>
      </c>
      <c r="Q22">
        <v>36.42</v>
      </c>
      <c r="R22" s="93">
        <v>0</v>
      </c>
      <c r="S22" s="93">
        <v>0</v>
      </c>
      <c r="T22" s="93">
        <v>0</v>
      </c>
      <c r="U22">
        <v>7.11</v>
      </c>
      <c r="V22">
        <v>0</v>
      </c>
      <c r="W22">
        <v>3.19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15.67</v>
      </c>
      <c r="AI22">
        <v>15.67</v>
      </c>
      <c r="AJ22">
        <v>29.77</v>
      </c>
      <c r="AK22">
        <v>0</v>
      </c>
      <c r="AL22">
        <v>0</v>
      </c>
    </row>
    <row r="23" spans="1:38">
      <c r="A23" t="s">
        <v>65</v>
      </c>
      <c r="B23" s="34">
        <v>260.75</v>
      </c>
      <c r="C23" s="34">
        <v>86.63</v>
      </c>
      <c r="D23" s="93">
        <f t="shared" si="0"/>
        <v>0</v>
      </c>
      <c r="E23" s="34">
        <v>15.54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65.87</v>
      </c>
      <c r="N23">
        <v>131.81</v>
      </c>
      <c r="O23">
        <v>100.05</v>
      </c>
      <c r="P23">
        <v>7.34</v>
      </c>
      <c r="Q23">
        <v>36.01</v>
      </c>
      <c r="R23" s="93">
        <v>0</v>
      </c>
      <c r="S23" s="93">
        <v>0</v>
      </c>
      <c r="T23" s="93">
        <v>0</v>
      </c>
      <c r="U23">
        <v>6.88</v>
      </c>
      <c r="V23">
        <v>0</v>
      </c>
      <c r="W23">
        <v>3.04</v>
      </c>
      <c r="X23">
        <v>20.5</v>
      </c>
      <c r="Y23">
        <v>6.84</v>
      </c>
      <c r="Z23">
        <v>6.83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15</v>
      </c>
      <c r="AI23">
        <v>15</v>
      </c>
      <c r="AJ23">
        <v>31.28</v>
      </c>
      <c r="AK23">
        <v>0</v>
      </c>
      <c r="AL23">
        <v>0</v>
      </c>
    </row>
    <row r="24" spans="1:38">
      <c r="A24" t="s">
        <v>66</v>
      </c>
      <c r="B24" s="34">
        <v>260.75</v>
      </c>
      <c r="C24" s="34">
        <v>86.63</v>
      </c>
      <c r="D24" s="93">
        <f t="shared" si="0"/>
        <v>0</v>
      </c>
      <c r="E24" s="34">
        <v>15.54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65.87</v>
      </c>
      <c r="N24">
        <v>131.81</v>
      </c>
      <c r="O24">
        <v>100.05</v>
      </c>
      <c r="P24">
        <v>7.34</v>
      </c>
      <c r="Q24">
        <v>35.81</v>
      </c>
      <c r="R24" s="93">
        <v>0</v>
      </c>
      <c r="S24" s="93">
        <v>0</v>
      </c>
      <c r="T24" s="93">
        <v>0</v>
      </c>
      <c r="U24">
        <v>6.88</v>
      </c>
      <c r="V24">
        <v>0</v>
      </c>
      <c r="W24">
        <v>3.04</v>
      </c>
      <c r="X24">
        <v>19</v>
      </c>
      <c r="Y24">
        <v>6.34</v>
      </c>
      <c r="Z24">
        <v>6.33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15</v>
      </c>
      <c r="AI24">
        <v>15</v>
      </c>
      <c r="AJ24">
        <v>31.28</v>
      </c>
      <c r="AK24">
        <v>0</v>
      </c>
      <c r="AL24">
        <v>0</v>
      </c>
    </row>
    <row r="25" spans="1:38">
      <c r="A25" t="s">
        <v>67</v>
      </c>
      <c r="B25" s="34">
        <v>260.75</v>
      </c>
      <c r="C25" s="34">
        <v>86.63</v>
      </c>
      <c r="D25" s="93">
        <f t="shared" si="0"/>
        <v>0</v>
      </c>
      <c r="E25" s="34">
        <v>15.54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65.87</v>
      </c>
      <c r="N25">
        <v>131.81</v>
      </c>
      <c r="O25">
        <v>100.05</v>
      </c>
      <c r="P25">
        <v>7.34</v>
      </c>
      <c r="Q25">
        <v>41.02</v>
      </c>
      <c r="R25" s="93">
        <v>0</v>
      </c>
      <c r="S25" s="93">
        <v>0</v>
      </c>
      <c r="T25" s="93">
        <v>0</v>
      </c>
      <c r="U25">
        <v>6.88</v>
      </c>
      <c r="V25">
        <v>0</v>
      </c>
      <c r="W25">
        <v>3.04</v>
      </c>
      <c r="X25">
        <v>18.5</v>
      </c>
      <c r="Y25">
        <v>6.16</v>
      </c>
      <c r="Z25">
        <v>6.17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15</v>
      </c>
      <c r="AI25">
        <v>15</v>
      </c>
      <c r="AJ25">
        <v>31.28</v>
      </c>
      <c r="AK25">
        <v>0</v>
      </c>
      <c r="AL25">
        <v>0</v>
      </c>
    </row>
    <row r="26" spans="1:38">
      <c r="A26" t="s">
        <v>68</v>
      </c>
      <c r="B26" s="34">
        <v>260.75</v>
      </c>
      <c r="C26" s="34">
        <v>62.98</v>
      </c>
      <c r="D26" s="93">
        <f t="shared" si="0"/>
        <v>0</v>
      </c>
      <c r="E26" s="34">
        <v>15.54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65.87</v>
      </c>
      <c r="N26">
        <v>131.81</v>
      </c>
      <c r="O26">
        <v>100.05</v>
      </c>
      <c r="P26">
        <v>7.34</v>
      </c>
      <c r="Q26">
        <v>40.619999999999997</v>
      </c>
      <c r="R26" s="93">
        <v>0</v>
      </c>
      <c r="S26" s="93">
        <v>0</v>
      </c>
      <c r="T26" s="93">
        <v>0</v>
      </c>
      <c r="U26">
        <v>6.88</v>
      </c>
      <c r="V26">
        <v>1.1022019999999999</v>
      </c>
      <c r="W26">
        <v>3.04</v>
      </c>
      <c r="X26">
        <v>18.5</v>
      </c>
      <c r="Y26">
        <v>6.16</v>
      </c>
      <c r="Z26">
        <v>6.17</v>
      </c>
      <c r="AA26">
        <v>1.35</v>
      </c>
      <c r="AB26">
        <v>0.27</v>
      </c>
      <c r="AC26">
        <v>0</v>
      </c>
      <c r="AD26">
        <v>0.2</v>
      </c>
      <c r="AE26">
        <v>0</v>
      </c>
      <c r="AF26">
        <v>0</v>
      </c>
      <c r="AG26">
        <v>6.66</v>
      </c>
      <c r="AH26">
        <v>15</v>
      </c>
      <c r="AI26">
        <v>15</v>
      </c>
      <c r="AJ26">
        <v>31.28</v>
      </c>
      <c r="AK26">
        <v>0</v>
      </c>
      <c r="AL26">
        <v>0</v>
      </c>
    </row>
    <row r="27" spans="1:38">
      <c r="A27" t="s">
        <v>69</v>
      </c>
      <c r="B27" s="34">
        <v>260.75</v>
      </c>
      <c r="C27" s="34">
        <v>62.98</v>
      </c>
      <c r="D27" s="93">
        <f t="shared" si="0"/>
        <v>17</v>
      </c>
      <c r="E27" s="34">
        <v>15.54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65.87</v>
      </c>
      <c r="N27">
        <v>131.81</v>
      </c>
      <c r="O27">
        <v>100.05</v>
      </c>
      <c r="P27">
        <v>6.95</v>
      </c>
      <c r="Q27">
        <v>40.22</v>
      </c>
      <c r="R27" s="93">
        <v>10.75</v>
      </c>
      <c r="S27" s="93">
        <v>0</v>
      </c>
      <c r="T27" s="93">
        <v>6.25</v>
      </c>
      <c r="U27">
        <v>6.49</v>
      </c>
      <c r="V27">
        <v>3.326114</v>
      </c>
      <c r="W27">
        <v>2.96</v>
      </c>
      <c r="X27">
        <v>18.5</v>
      </c>
      <c r="Y27">
        <v>6.16</v>
      </c>
      <c r="Z27">
        <v>6.17</v>
      </c>
      <c r="AA27">
        <v>3.9</v>
      </c>
      <c r="AB27">
        <v>0.78</v>
      </c>
      <c r="AC27">
        <v>0.94</v>
      </c>
      <c r="AD27">
        <v>1</v>
      </c>
      <c r="AE27">
        <v>1</v>
      </c>
      <c r="AF27">
        <v>0</v>
      </c>
      <c r="AG27">
        <v>6.66</v>
      </c>
      <c r="AH27">
        <v>15</v>
      </c>
      <c r="AI27">
        <v>15</v>
      </c>
      <c r="AJ27">
        <v>31.28</v>
      </c>
      <c r="AK27">
        <v>1</v>
      </c>
      <c r="AL27">
        <v>1</v>
      </c>
    </row>
    <row r="28" spans="1:38">
      <c r="A28" t="s">
        <v>70</v>
      </c>
      <c r="B28" s="34">
        <v>229.4</v>
      </c>
      <c r="C28" s="34">
        <v>62.98</v>
      </c>
      <c r="D28" s="93">
        <f t="shared" si="0"/>
        <v>23.91</v>
      </c>
      <c r="E28" s="34">
        <v>15.54</v>
      </c>
      <c r="F28" s="34"/>
      <c r="G28" s="34"/>
      <c r="H28" s="34"/>
      <c r="I28" s="34"/>
      <c r="J28" s="37">
        <v>0.19</v>
      </c>
      <c r="K28" s="37">
        <v>0.19</v>
      </c>
      <c r="L28" s="37">
        <v>0.2</v>
      </c>
      <c r="M28">
        <v>65.87</v>
      </c>
      <c r="N28">
        <v>131.81</v>
      </c>
      <c r="O28">
        <v>100.05</v>
      </c>
      <c r="P28">
        <v>6.95</v>
      </c>
      <c r="Q28">
        <v>39.82</v>
      </c>
      <c r="R28" s="93">
        <v>13.82</v>
      </c>
      <c r="S28" s="93">
        <v>1</v>
      </c>
      <c r="T28" s="93">
        <v>9.09</v>
      </c>
      <c r="U28">
        <v>6.49</v>
      </c>
      <c r="V28">
        <v>7.6081200000000004</v>
      </c>
      <c r="W28">
        <v>2.96</v>
      </c>
      <c r="X28">
        <v>18.5</v>
      </c>
      <c r="Y28">
        <v>6.16</v>
      </c>
      <c r="Z28">
        <v>6.17</v>
      </c>
      <c r="AA28">
        <v>8</v>
      </c>
      <c r="AB28">
        <v>1.6</v>
      </c>
      <c r="AC28">
        <v>3.31</v>
      </c>
      <c r="AD28">
        <v>2</v>
      </c>
      <c r="AE28">
        <v>2</v>
      </c>
      <c r="AF28">
        <v>1</v>
      </c>
      <c r="AG28">
        <v>6.66</v>
      </c>
      <c r="AH28">
        <v>15</v>
      </c>
      <c r="AI28">
        <v>15</v>
      </c>
      <c r="AJ28">
        <v>31.28</v>
      </c>
      <c r="AK28">
        <v>4</v>
      </c>
      <c r="AL28">
        <v>1</v>
      </c>
    </row>
    <row r="29" spans="1:38">
      <c r="A29" t="s">
        <v>71</v>
      </c>
      <c r="B29" s="34">
        <v>200.59</v>
      </c>
      <c r="C29" s="34">
        <v>62.98</v>
      </c>
      <c r="D29" s="93">
        <f t="shared" si="0"/>
        <v>35.22</v>
      </c>
      <c r="E29" s="34">
        <v>15.54</v>
      </c>
      <c r="F29" s="34"/>
      <c r="G29" s="34"/>
      <c r="H29" s="34"/>
      <c r="I29" s="34"/>
      <c r="J29" s="37">
        <v>0.57999999999999996</v>
      </c>
      <c r="K29" s="37">
        <v>0.57999999999999996</v>
      </c>
      <c r="L29" s="37">
        <v>0.59</v>
      </c>
      <c r="M29">
        <v>65.87</v>
      </c>
      <c r="N29">
        <v>131.81</v>
      </c>
      <c r="O29">
        <v>100.05</v>
      </c>
      <c r="P29">
        <v>6.95</v>
      </c>
      <c r="Q29">
        <v>39.82</v>
      </c>
      <c r="R29" s="93">
        <v>17.12</v>
      </c>
      <c r="S29" s="93">
        <v>5</v>
      </c>
      <c r="T29" s="93">
        <v>13.1</v>
      </c>
      <c r="U29">
        <v>6.49</v>
      </c>
      <c r="V29">
        <v>12.816756</v>
      </c>
      <c r="W29">
        <v>2.96</v>
      </c>
      <c r="X29">
        <v>18.5</v>
      </c>
      <c r="Y29">
        <v>6.16</v>
      </c>
      <c r="Z29">
        <v>6.17</v>
      </c>
      <c r="AA29">
        <v>13.12</v>
      </c>
      <c r="AB29">
        <v>2.62</v>
      </c>
      <c r="AC29">
        <v>5.32</v>
      </c>
      <c r="AD29">
        <v>5</v>
      </c>
      <c r="AE29">
        <v>5</v>
      </c>
      <c r="AF29">
        <v>3</v>
      </c>
      <c r="AG29">
        <v>6.66</v>
      </c>
      <c r="AH29">
        <v>15</v>
      </c>
      <c r="AI29">
        <v>15</v>
      </c>
      <c r="AJ29">
        <v>31.28</v>
      </c>
      <c r="AK29">
        <v>7</v>
      </c>
      <c r="AL29">
        <v>3</v>
      </c>
    </row>
    <row r="30" spans="1:38">
      <c r="A30" t="s">
        <v>72</v>
      </c>
      <c r="B30" s="34">
        <v>200.59</v>
      </c>
      <c r="C30" s="34">
        <v>62.98</v>
      </c>
      <c r="D30" s="93">
        <f t="shared" si="0"/>
        <v>56.650000000000006</v>
      </c>
      <c r="E30" s="34">
        <v>14.64</v>
      </c>
      <c r="F30" s="34"/>
      <c r="G30" s="34"/>
      <c r="H30" s="34"/>
      <c r="I30" s="34"/>
      <c r="J30" s="37">
        <v>0.92</v>
      </c>
      <c r="K30" s="37">
        <v>0.92</v>
      </c>
      <c r="L30" s="37">
        <v>0.94</v>
      </c>
      <c r="M30">
        <v>65.87</v>
      </c>
      <c r="N30">
        <v>131.81</v>
      </c>
      <c r="O30">
        <v>100.05</v>
      </c>
      <c r="P30">
        <v>6.95</v>
      </c>
      <c r="Q30">
        <v>39.82</v>
      </c>
      <c r="R30" s="93">
        <v>22.62</v>
      </c>
      <c r="S30" s="93">
        <v>12</v>
      </c>
      <c r="T30" s="93">
        <v>22.03</v>
      </c>
      <c r="U30">
        <v>6.49</v>
      </c>
      <c r="V30">
        <v>18.932514000000001</v>
      </c>
      <c r="W30">
        <v>2.96</v>
      </c>
      <c r="X30">
        <v>18.5</v>
      </c>
      <c r="Y30">
        <v>6.16</v>
      </c>
      <c r="Z30">
        <v>6.17</v>
      </c>
      <c r="AA30">
        <v>18.940000000000001</v>
      </c>
      <c r="AB30">
        <v>3.79</v>
      </c>
      <c r="AC30">
        <v>7.98</v>
      </c>
      <c r="AD30">
        <v>6</v>
      </c>
      <c r="AE30">
        <v>8</v>
      </c>
      <c r="AF30">
        <v>4</v>
      </c>
      <c r="AG30">
        <v>6.66</v>
      </c>
      <c r="AH30">
        <v>15</v>
      </c>
      <c r="AI30">
        <v>15</v>
      </c>
      <c r="AJ30">
        <v>31.28</v>
      </c>
      <c r="AK30">
        <v>14</v>
      </c>
      <c r="AL30">
        <v>6</v>
      </c>
    </row>
    <row r="31" spans="1:38">
      <c r="A31" t="s">
        <v>73</v>
      </c>
      <c r="B31" s="34">
        <v>200.59</v>
      </c>
      <c r="C31" s="34">
        <v>62.98</v>
      </c>
      <c r="D31" s="93">
        <f t="shared" si="0"/>
        <v>81.12</v>
      </c>
      <c r="E31" s="34">
        <v>14.64</v>
      </c>
      <c r="F31" s="34"/>
      <c r="G31" s="34"/>
      <c r="H31" s="34"/>
      <c r="I31" s="34"/>
      <c r="J31" s="37">
        <v>1.34</v>
      </c>
      <c r="K31" s="37">
        <v>1.34</v>
      </c>
      <c r="L31" s="37">
        <v>1.37</v>
      </c>
      <c r="M31">
        <v>65.87</v>
      </c>
      <c r="N31">
        <v>131.81</v>
      </c>
      <c r="O31">
        <v>100.05</v>
      </c>
      <c r="P31">
        <v>6.95</v>
      </c>
      <c r="Q31">
        <v>39.82</v>
      </c>
      <c r="R31" s="93">
        <v>28.12</v>
      </c>
      <c r="S31" s="93">
        <v>20</v>
      </c>
      <c r="T31" s="93">
        <v>33</v>
      </c>
      <c r="U31">
        <v>6.34</v>
      </c>
      <c r="V31">
        <v>25.535972000000001</v>
      </c>
      <c r="W31">
        <v>2.96</v>
      </c>
      <c r="X31">
        <v>18.5</v>
      </c>
      <c r="Y31">
        <v>6.16</v>
      </c>
      <c r="Z31">
        <v>6.17</v>
      </c>
      <c r="AA31">
        <v>28.87</v>
      </c>
      <c r="AB31">
        <v>5.77</v>
      </c>
      <c r="AC31">
        <v>11.95</v>
      </c>
      <c r="AD31">
        <v>8</v>
      </c>
      <c r="AE31">
        <v>11</v>
      </c>
      <c r="AF31">
        <v>5</v>
      </c>
      <c r="AG31">
        <v>6.66</v>
      </c>
      <c r="AH31">
        <v>15</v>
      </c>
      <c r="AI31">
        <v>15</v>
      </c>
      <c r="AJ31">
        <v>31.28</v>
      </c>
      <c r="AK31">
        <v>21</v>
      </c>
      <c r="AL31">
        <v>9</v>
      </c>
    </row>
    <row r="32" spans="1:38">
      <c r="A32" t="s">
        <v>74</v>
      </c>
      <c r="B32" s="34">
        <v>200.59</v>
      </c>
      <c r="C32" s="34">
        <v>62.98</v>
      </c>
      <c r="D32" s="93">
        <f t="shared" si="0"/>
        <v>96</v>
      </c>
      <c r="E32" s="34">
        <v>14.64</v>
      </c>
      <c r="F32" s="34"/>
      <c r="G32" s="34"/>
      <c r="H32" s="34"/>
      <c r="I32" s="34"/>
      <c r="J32" s="37">
        <v>1.83</v>
      </c>
      <c r="K32" s="37">
        <v>1.83</v>
      </c>
      <c r="L32" s="37">
        <v>1.88</v>
      </c>
      <c r="M32">
        <v>65.87</v>
      </c>
      <c r="N32">
        <v>131.81</v>
      </c>
      <c r="O32">
        <v>100.05</v>
      </c>
      <c r="P32">
        <v>6.95</v>
      </c>
      <c r="Q32">
        <v>39.82</v>
      </c>
      <c r="R32" s="93">
        <v>33</v>
      </c>
      <c r="S32" s="93">
        <v>30</v>
      </c>
      <c r="T32" s="93">
        <v>33</v>
      </c>
      <c r="U32">
        <v>6.34</v>
      </c>
      <c r="V32">
        <v>32.217461999999998</v>
      </c>
      <c r="W32">
        <v>2.96</v>
      </c>
      <c r="X32">
        <v>18.5</v>
      </c>
      <c r="Y32">
        <v>6.16</v>
      </c>
      <c r="Z32">
        <v>6.17</v>
      </c>
      <c r="AA32">
        <v>39.53</v>
      </c>
      <c r="AB32">
        <v>7.9</v>
      </c>
      <c r="AC32">
        <v>17.22</v>
      </c>
      <c r="AD32">
        <v>12.86</v>
      </c>
      <c r="AE32">
        <v>16</v>
      </c>
      <c r="AF32">
        <v>8</v>
      </c>
      <c r="AG32">
        <v>6.66</v>
      </c>
      <c r="AH32">
        <v>15</v>
      </c>
      <c r="AI32">
        <v>15</v>
      </c>
      <c r="AJ32">
        <v>31.28</v>
      </c>
      <c r="AK32">
        <v>35</v>
      </c>
      <c r="AL32">
        <v>15</v>
      </c>
    </row>
    <row r="33" spans="1:38">
      <c r="A33" t="s">
        <v>75</v>
      </c>
      <c r="B33" s="34">
        <v>200.59</v>
      </c>
      <c r="C33" s="34">
        <v>62.98</v>
      </c>
      <c r="D33" s="93">
        <f t="shared" si="0"/>
        <v>99</v>
      </c>
      <c r="E33" s="34">
        <v>14.64</v>
      </c>
      <c r="F33" s="34"/>
      <c r="G33" s="34"/>
      <c r="H33" s="34"/>
      <c r="I33" s="34"/>
      <c r="J33" s="37">
        <v>2.41</v>
      </c>
      <c r="K33" s="37">
        <v>2.41</v>
      </c>
      <c r="L33" s="37">
        <v>2.46</v>
      </c>
      <c r="M33">
        <v>70.010000000000005</v>
      </c>
      <c r="N33">
        <v>131.81</v>
      </c>
      <c r="O33">
        <v>100.05</v>
      </c>
      <c r="P33">
        <v>6.95</v>
      </c>
      <c r="Q33">
        <v>39.82</v>
      </c>
      <c r="R33" s="93">
        <v>33</v>
      </c>
      <c r="S33" s="93">
        <v>33</v>
      </c>
      <c r="T33" s="93">
        <v>33</v>
      </c>
      <c r="U33">
        <v>6.34</v>
      </c>
      <c r="V33">
        <v>41.532532000000003</v>
      </c>
      <c r="W33">
        <v>2.96</v>
      </c>
      <c r="X33">
        <v>18.5</v>
      </c>
      <c r="Y33">
        <v>6.16</v>
      </c>
      <c r="Z33">
        <v>6.17</v>
      </c>
      <c r="AA33">
        <v>49.88</v>
      </c>
      <c r="AB33">
        <v>9.98</v>
      </c>
      <c r="AC33">
        <v>16.670000000000002</v>
      </c>
      <c r="AD33">
        <v>15</v>
      </c>
      <c r="AE33">
        <v>20</v>
      </c>
      <c r="AF33">
        <v>10</v>
      </c>
      <c r="AG33">
        <v>6.66</v>
      </c>
      <c r="AH33">
        <v>15</v>
      </c>
      <c r="AI33">
        <v>15</v>
      </c>
      <c r="AJ33">
        <v>31.28</v>
      </c>
      <c r="AK33">
        <v>42</v>
      </c>
      <c r="AL33">
        <v>18</v>
      </c>
    </row>
    <row r="34" spans="1:38">
      <c r="A34" t="s">
        <v>76</v>
      </c>
      <c r="B34" s="34">
        <v>200.59</v>
      </c>
      <c r="C34" s="34">
        <v>62.98</v>
      </c>
      <c r="D34" s="93">
        <f t="shared" si="0"/>
        <v>99</v>
      </c>
      <c r="E34" s="34">
        <v>14.64</v>
      </c>
      <c r="F34" s="34"/>
      <c r="G34" s="34"/>
      <c r="H34" s="34"/>
      <c r="I34" s="34"/>
      <c r="J34" s="37">
        <v>3.3</v>
      </c>
      <c r="K34" s="37">
        <v>3.3</v>
      </c>
      <c r="L34" s="37">
        <v>3.39</v>
      </c>
      <c r="M34">
        <v>70.010000000000005</v>
      </c>
      <c r="N34">
        <v>131.81</v>
      </c>
      <c r="O34">
        <v>100.05</v>
      </c>
      <c r="P34">
        <v>6.95</v>
      </c>
      <c r="Q34">
        <v>39.82</v>
      </c>
      <c r="R34" s="93">
        <v>33</v>
      </c>
      <c r="S34" s="93">
        <v>33</v>
      </c>
      <c r="T34" s="93">
        <v>33</v>
      </c>
      <c r="U34">
        <v>6.34</v>
      </c>
      <c r="V34">
        <v>48.321316000000003</v>
      </c>
      <c r="W34">
        <v>2.96</v>
      </c>
      <c r="X34">
        <v>18.5</v>
      </c>
      <c r="Y34">
        <v>6.16</v>
      </c>
      <c r="Z34">
        <v>6.17</v>
      </c>
      <c r="AA34">
        <v>62.74</v>
      </c>
      <c r="AB34">
        <v>12.55</v>
      </c>
      <c r="AC34">
        <v>18.34</v>
      </c>
      <c r="AD34">
        <v>18</v>
      </c>
      <c r="AE34">
        <v>27</v>
      </c>
      <c r="AF34">
        <v>13</v>
      </c>
      <c r="AG34">
        <v>6.66</v>
      </c>
      <c r="AH34">
        <v>15</v>
      </c>
      <c r="AI34">
        <v>15</v>
      </c>
      <c r="AJ34">
        <v>31.28</v>
      </c>
      <c r="AK34">
        <v>53</v>
      </c>
      <c r="AL34">
        <v>22</v>
      </c>
    </row>
    <row r="35" spans="1:38">
      <c r="A35" t="s">
        <v>77</v>
      </c>
      <c r="B35" s="34">
        <v>164.15</v>
      </c>
      <c r="C35" s="34">
        <v>57.34</v>
      </c>
      <c r="D35" s="93">
        <f t="shared" si="0"/>
        <v>99</v>
      </c>
      <c r="E35" s="34">
        <v>14.64</v>
      </c>
      <c r="F35" s="34"/>
      <c r="G35" s="34"/>
      <c r="H35" s="34"/>
      <c r="I35" s="34"/>
      <c r="J35" s="37">
        <v>4.24</v>
      </c>
      <c r="K35" s="37">
        <v>4.24</v>
      </c>
      <c r="L35" s="37">
        <v>4.3499999999999996</v>
      </c>
      <c r="M35">
        <v>70.010000000000005</v>
      </c>
      <c r="N35">
        <v>112.37</v>
      </c>
      <c r="O35">
        <v>100.05</v>
      </c>
      <c r="P35">
        <v>7.72</v>
      </c>
      <c r="Q35">
        <v>39.82</v>
      </c>
      <c r="R35" s="93">
        <v>33</v>
      </c>
      <c r="S35" s="93">
        <v>33</v>
      </c>
      <c r="T35" s="93">
        <v>33</v>
      </c>
      <c r="U35">
        <v>6.34</v>
      </c>
      <c r="V35">
        <v>54.924773999999999</v>
      </c>
      <c r="W35">
        <v>2.86</v>
      </c>
      <c r="X35">
        <v>18.5</v>
      </c>
      <c r="Y35">
        <v>6.16</v>
      </c>
      <c r="Z35">
        <v>6.17</v>
      </c>
      <c r="AA35">
        <v>76.67</v>
      </c>
      <c r="AB35">
        <v>15.33</v>
      </c>
      <c r="AC35">
        <v>24</v>
      </c>
      <c r="AD35">
        <v>21.5</v>
      </c>
      <c r="AE35">
        <v>30</v>
      </c>
      <c r="AF35">
        <v>15</v>
      </c>
      <c r="AG35">
        <v>6.66</v>
      </c>
      <c r="AH35">
        <v>15</v>
      </c>
      <c r="AI35">
        <v>15</v>
      </c>
      <c r="AJ35">
        <v>31.28</v>
      </c>
      <c r="AK35">
        <v>63</v>
      </c>
      <c r="AL35">
        <v>27</v>
      </c>
    </row>
    <row r="36" spans="1:38">
      <c r="A36" t="s">
        <v>78</v>
      </c>
      <c r="B36" s="34">
        <v>144.94</v>
      </c>
      <c r="C36" s="34">
        <v>57.34</v>
      </c>
      <c r="D36" s="93">
        <f t="shared" si="0"/>
        <v>99</v>
      </c>
      <c r="E36" s="34">
        <v>14.64</v>
      </c>
      <c r="F36" s="34"/>
      <c r="G36" s="34"/>
      <c r="H36" s="34"/>
      <c r="I36" s="34"/>
      <c r="J36" s="37">
        <v>5.18</v>
      </c>
      <c r="K36" s="37">
        <v>5.18</v>
      </c>
      <c r="L36" s="37">
        <v>5.3</v>
      </c>
      <c r="M36">
        <v>70.010000000000005</v>
      </c>
      <c r="N36">
        <v>93.16</v>
      </c>
      <c r="O36">
        <v>100.05</v>
      </c>
      <c r="P36">
        <v>7.72</v>
      </c>
      <c r="Q36">
        <v>39.42</v>
      </c>
      <c r="R36" s="93">
        <v>33</v>
      </c>
      <c r="S36" s="93">
        <v>33</v>
      </c>
      <c r="T36" s="93">
        <v>33</v>
      </c>
      <c r="U36">
        <v>6.34</v>
      </c>
      <c r="V36">
        <v>61.537985999999997</v>
      </c>
      <c r="W36">
        <v>2.86</v>
      </c>
      <c r="X36">
        <v>18.5</v>
      </c>
      <c r="Y36">
        <v>6.16</v>
      </c>
      <c r="Z36">
        <v>6.17</v>
      </c>
      <c r="AA36">
        <v>92.19</v>
      </c>
      <c r="AB36">
        <v>18.440000000000001</v>
      </c>
      <c r="AC36">
        <v>31</v>
      </c>
      <c r="AD36">
        <v>24.5</v>
      </c>
      <c r="AE36">
        <v>36</v>
      </c>
      <c r="AF36">
        <v>17</v>
      </c>
      <c r="AG36">
        <v>6.66</v>
      </c>
      <c r="AH36">
        <v>15</v>
      </c>
      <c r="AI36">
        <v>15</v>
      </c>
      <c r="AJ36">
        <v>31.28</v>
      </c>
      <c r="AK36">
        <v>77</v>
      </c>
      <c r="AL36">
        <v>33</v>
      </c>
    </row>
    <row r="37" spans="1:38">
      <c r="A37" t="s">
        <v>79</v>
      </c>
      <c r="B37" s="34">
        <v>144.94</v>
      </c>
      <c r="C37" s="34">
        <v>57.34</v>
      </c>
      <c r="D37" s="93">
        <f t="shared" si="0"/>
        <v>99</v>
      </c>
      <c r="E37" s="34">
        <v>14.64</v>
      </c>
      <c r="F37" s="34"/>
      <c r="G37" s="34"/>
      <c r="H37" s="34"/>
      <c r="I37" s="34"/>
      <c r="J37" s="37">
        <v>6.12</v>
      </c>
      <c r="K37" s="37">
        <v>6.12</v>
      </c>
      <c r="L37" s="37">
        <v>6.27</v>
      </c>
      <c r="M37">
        <v>70.010000000000005</v>
      </c>
      <c r="N37">
        <v>93.16</v>
      </c>
      <c r="O37">
        <v>100.05</v>
      </c>
      <c r="P37">
        <v>7.72</v>
      </c>
      <c r="Q37">
        <v>39.22</v>
      </c>
      <c r="R37" s="93">
        <v>33</v>
      </c>
      <c r="S37" s="93">
        <v>33</v>
      </c>
      <c r="T37" s="93">
        <v>33</v>
      </c>
      <c r="U37">
        <v>6.88</v>
      </c>
      <c r="V37">
        <v>66.707605999999998</v>
      </c>
      <c r="W37">
        <v>2.86</v>
      </c>
      <c r="X37">
        <v>18.5</v>
      </c>
      <c r="Y37">
        <v>6.16</v>
      </c>
      <c r="Z37">
        <v>6.17</v>
      </c>
      <c r="AA37">
        <v>108.25</v>
      </c>
      <c r="AB37">
        <v>21.65</v>
      </c>
      <c r="AC37">
        <v>37</v>
      </c>
      <c r="AD37">
        <v>27.5</v>
      </c>
      <c r="AE37">
        <v>43</v>
      </c>
      <c r="AF37">
        <v>20</v>
      </c>
      <c r="AG37">
        <v>6.66</v>
      </c>
      <c r="AH37">
        <v>15</v>
      </c>
      <c r="AI37">
        <v>15</v>
      </c>
      <c r="AJ37">
        <v>31.28</v>
      </c>
      <c r="AK37">
        <v>91</v>
      </c>
      <c r="AL37">
        <v>39</v>
      </c>
    </row>
    <row r="38" spans="1:38">
      <c r="A38" t="s">
        <v>80</v>
      </c>
      <c r="B38" s="34">
        <v>144.94</v>
      </c>
      <c r="C38" s="34">
        <v>57.34</v>
      </c>
      <c r="D38" s="93">
        <f t="shared" si="0"/>
        <v>99</v>
      </c>
      <c r="E38" s="34">
        <v>14.64</v>
      </c>
      <c r="F38" s="34"/>
      <c r="G38" s="34"/>
      <c r="H38" s="34"/>
      <c r="I38" s="34"/>
      <c r="J38" s="37">
        <v>7.02</v>
      </c>
      <c r="K38" s="37">
        <v>7.02</v>
      </c>
      <c r="L38" s="37">
        <v>7.19</v>
      </c>
      <c r="M38">
        <v>70.010000000000005</v>
      </c>
      <c r="N38">
        <v>105.64</v>
      </c>
      <c r="O38">
        <v>100.05</v>
      </c>
      <c r="P38">
        <v>7.72</v>
      </c>
      <c r="Q38">
        <v>38.42</v>
      </c>
      <c r="R38" s="93">
        <v>33</v>
      </c>
      <c r="S38" s="93">
        <v>33</v>
      </c>
      <c r="T38" s="93">
        <v>33</v>
      </c>
      <c r="U38">
        <v>6.88</v>
      </c>
      <c r="V38">
        <v>71.49682</v>
      </c>
      <c r="W38">
        <v>2.86</v>
      </c>
      <c r="X38">
        <v>18.5</v>
      </c>
      <c r="Y38">
        <v>6.16</v>
      </c>
      <c r="Z38">
        <v>6.17</v>
      </c>
      <c r="AA38">
        <v>124.04</v>
      </c>
      <c r="AB38">
        <v>24.81</v>
      </c>
      <c r="AC38">
        <v>44</v>
      </c>
      <c r="AD38">
        <v>30.5</v>
      </c>
      <c r="AE38">
        <v>49</v>
      </c>
      <c r="AF38">
        <v>24</v>
      </c>
      <c r="AG38">
        <v>6.66</v>
      </c>
      <c r="AH38">
        <v>15</v>
      </c>
      <c r="AI38">
        <v>15</v>
      </c>
      <c r="AJ38">
        <v>31.28</v>
      </c>
      <c r="AK38">
        <v>105</v>
      </c>
      <c r="AL38">
        <v>45</v>
      </c>
    </row>
    <row r="39" spans="1:38">
      <c r="A39" t="s">
        <v>81</v>
      </c>
      <c r="B39" s="34">
        <v>144.94</v>
      </c>
      <c r="C39" s="34">
        <v>57.34</v>
      </c>
      <c r="D39" s="93">
        <f t="shared" si="0"/>
        <v>99</v>
      </c>
      <c r="E39" s="34">
        <v>14.64</v>
      </c>
      <c r="F39" s="34"/>
      <c r="G39" s="34"/>
      <c r="H39" s="34"/>
      <c r="I39" s="34"/>
      <c r="J39" s="37">
        <v>7.83</v>
      </c>
      <c r="K39" s="37">
        <v>7.83</v>
      </c>
      <c r="L39" s="37">
        <v>8.02</v>
      </c>
      <c r="M39">
        <v>70.010000000000005</v>
      </c>
      <c r="N39">
        <v>107.56</v>
      </c>
      <c r="O39">
        <v>100.05</v>
      </c>
      <c r="P39">
        <v>7.49</v>
      </c>
      <c r="Q39">
        <v>38.42</v>
      </c>
      <c r="R39" s="93">
        <v>33</v>
      </c>
      <c r="S39" s="93">
        <v>33</v>
      </c>
      <c r="T39" s="93">
        <v>33</v>
      </c>
      <c r="U39">
        <v>6.88</v>
      </c>
      <c r="V39">
        <v>63.118133999999998</v>
      </c>
      <c r="W39">
        <v>2.86</v>
      </c>
      <c r="X39">
        <v>18.5</v>
      </c>
      <c r="Y39">
        <v>6.16</v>
      </c>
      <c r="Z39">
        <v>6.17</v>
      </c>
      <c r="AA39">
        <v>138.66999999999999</v>
      </c>
      <c r="AB39">
        <v>27.73</v>
      </c>
      <c r="AC39">
        <v>50</v>
      </c>
      <c r="AD39">
        <v>31.5</v>
      </c>
      <c r="AE39">
        <v>54</v>
      </c>
      <c r="AF39">
        <v>26</v>
      </c>
      <c r="AG39">
        <v>6.66</v>
      </c>
      <c r="AH39">
        <v>15</v>
      </c>
      <c r="AI39">
        <v>15</v>
      </c>
      <c r="AJ39">
        <v>31.28</v>
      </c>
      <c r="AK39">
        <v>116</v>
      </c>
      <c r="AL39">
        <v>49</v>
      </c>
    </row>
    <row r="40" spans="1:38">
      <c r="A40" t="s">
        <v>82</v>
      </c>
      <c r="B40" s="34">
        <v>144.94</v>
      </c>
      <c r="C40" s="34">
        <v>57.34</v>
      </c>
      <c r="D40" s="93">
        <f t="shared" si="0"/>
        <v>99</v>
      </c>
      <c r="E40" s="34">
        <v>14.64</v>
      </c>
      <c r="F40" s="34"/>
      <c r="G40" s="34"/>
      <c r="H40" s="34"/>
      <c r="I40" s="34"/>
      <c r="J40" s="37">
        <v>8.6</v>
      </c>
      <c r="K40" s="37">
        <v>8.6</v>
      </c>
      <c r="L40" s="37">
        <v>8.81</v>
      </c>
      <c r="M40">
        <v>70.010000000000005</v>
      </c>
      <c r="N40">
        <v>119.09</v>
      </c>
      <c r="O40">
        <v>100.05</v>
      </c>
      <c r="P40">
        <v>7.49</v>
      </c>
      <c r="Q40">
        <v>38.82</v>
      </c>
      <c r="R40" s="93">
        <v>33</v>
      </c>
      <c r="S40" s="93">
        <v>33</v>
      </c>
      <c r="T40" s="93">
        <v>33</v>
      </c>
      <c r="U40">
        <v>6.88</v>
      </c>
      <c r="V40">
        <v>66.707605999999998</v>
      </c>
      <c r="W40">
        <v>2.86</v>
      </c>
      <c r="X40">
        <v>18.5</v>
      </c>
      <c r="Y40">
        <v>6.16</v>
      </c>
      <c r="Z40">
        <v>6.17</v>
      </c>
      <c r="AA40">
        <v>152.47999999999999</v>
      </c>
      <c r="AB40">
        <v>30.49</v>
      </c>
      <c r="AC40">
        <v>56</v>
      </c>
      <c r="AD40">
        <v>34</v>
      </c>
      <c r="AE40">
        <v>60</v>
      </c>
      <c r="AF40">
        <v>29</v>
      </c>
      <c r="AG40">
        <v>6.66</v>
      </c>
      <c r="AH40">
        <v>15</v>
      </c>
      <c r="AI40">
        <v>15</v>
      </c>
      <c r="AJ40">
        <v>31.28</v>
      </c>
      <c r="AK40">
        <v>126</v>
      </c>
      <c r="AL40">
        <v>54</v>
      </c>
    </row>
    <row r="41" spans="1:38">
      <c r="A41" t="s">
        <v>83</v>
      </c>
      <c r="B41" s="34">
        <v>173.76</v>
      </c>
      <c r="C41" s="34">
        <v>57.34</v>
      </c>
      <c r="D41" s="93">
        <f t="shared" si="0"/>
        <v>99</v>
      </c>
      <c r="E41" s="34">
        <v>14.64</v>
      </c>
      <c r="F41" s="34"/>
      <c r="G41" s="34"/>
      <c r="H41" s="34"/>
      <c r="I41" s="34"/>
      <c r="J41" s="37">
        <v>10.09</v>
      </c>
      <c r="K41" s="37">
        <v>10.09</v>
      </c>
      <c r="L41" s="37">
        <v>10.34</v>
      </c>
      <c r="M41">
        <v>70.010000000000005</v>
      </c>
      <c r="N41">
        <v>129.65</v>
      </c>
      <c r="O41">
        <v>100.05</v>
      </c>
      <c r="P41">
        <v>7.49</v>
      </c>
      <c r="Q41">
        <v>34.020000000000003</v>
      </c>
      <c r="R41" s="93">
        <v>33</v>
      </c>
      <c r="S41" s="93">
        <v>33</v>
      </c>
      <c r="T41" s="93">
        <v>33</v>
      </c>
      <c r="U41">
        <v>7.26</v>
      </c>
      <c r="V41">
        <v>73.906058000000002</v>
      </c>
      <c r="W41">
        <v>2.86</v>
      </c>
      <c r="X41">
        <v>18.5</v>
      </c>
      <c r="Y41">
        <v>6.16</v>
      </c>
      <c r="Z41">
        <v>6.17</v>
      </c>
      <c r="AA41">
        <v>165.92</v>
      </c>
      <c r="AB41">
        <v>33.18</v>
      </c>
      <c r="AC41">
        <v>63</v>
      </c>
      <c r="AD41">
        <v>37.5</v>
      </c>
      <c r="AE41">
        <v>66</v>
      </c>
      <c r="AF41">
        <v>31</v>
      </c>
      <c r="AG41">
        <v>6</v>
      </c>
      <c r="AH41">
        <v>13.33</v>
      </c>
      <c r="AI41">
        <v>13.33</v>
      </c>
      <c r="AJ41">
        <v>31.28</v>
      </c>
      <c r="AK41">
        <v>137</v>
      </c>
      <c r="AL41">
        <v>58</v>
      </c>
    </row>
    <row r="42" spans="1:38">
      <c r="A42" t="s">
        <v>84</v>
      </c>
      <c r="B42" s="34">
        <v>144.94</v>
      </c>
      <c r="C42" s="34">
        <v>57.34</v>
      </c>
      <c r="D42" s="93">
        <f t="shared" si="0"/>
        <v>99</v>
      </c>
      <c r="E42" s="34">
        <v>14.64</v>
      </c>
      <c r="F42" s="34"/>
      <c r="G42" s="34"/>
      <c r="H42" s="34"/>
      <c r="I42" s="34"/>
      <c r="J42" s="37">
        <v>10.99</v>
      </c>
      <c r="K42" s="37">
        <v>10.99</v>
      </c>
      <c r="L42" s="37">
        <v>11.27</v>
      </c>
      <c r="M42">
        <v>70.010000000000005</v>
      </c>
      <c r="N42">
        <v>140.22</v>
      </c>
      <c r="O42">
        <v>100.05</v>
      </c>
      <c r="P42">
        <v>7.49</v>
      </c>
      <c r="Q42">
        <v>34.020000000000003</v>
      </c>
      <c r="R42" s="93">
        <v>33</v>
      </c>
      <c r="S42" s="93">
        <v>33</v>
      </c>
      <c r="T42" s="93">
        <v>33</v>
      </c>
      <c r="U42">
        <v>7.26</v>
      </c>
      <c r="V42">
        <v>81.20205</v>
      </c>
      <c r="W42">
        <v>2.86</v>
      </c>
      <c r="X42">
        <v>18.5</v>
      </c>
      <c r="Y42">
        <v>6.16</v>
      </c>
      <c r="Z42">
        <v>6.17</v>
      </c>
      <c r="AA42">
        <v>178.65</v>
      </c>
      <c r="AB42">
        <v>35.729999999999997</v>
      </c>
      <c r="AC42">
        <v>67</v>
      </c>
      <c r="AD42">
        <v>38.5</v>
      </c>
      <c r="AE42">
        <v>70</v>
      </c>
      <c r="AF42">
        <v>34</v>
      </c>
      <c r="AG42">
        <v>6</v>
      </c>
      <c r="AH42">
        <v>13.33</v>
      </c>
      <c r="AI42">
        <v>13.33</v>
      </c>
      <c r="AJ42">
        <v>28.26</v>
      </c>
      <c r="AK42">
        <v>147</v>
      </c>
      <c r="AL42">
        <v>63</v>
      </c>
    </row>
    <row r="43" spans="1:38">
      <c r="A43" t="s">
        <v>85</v>
      </c>
      <c r="B43" s="34">
        <v>202.57</v>
      </c>
      <c r="C43" s="34">
        <v>67.739999999999995</v>
      </c>
      <c r="D43" s="93">
        <f t="shared" si="0"/>
        <v>99</v>
      </c>
      <c r="E43" s="34">
        <v>14.64</v>
      </c>
      <c r="F43" s="34"/>
      <c r="G43" s="34"/>
      <c r="H43" s="34"/>
      <c r="I43" s="34"/>
      <c r="J43" s="37">
        <v>11.95</v>
      </c>
      <c r="K43" s="37">
        <v>11.95</v>
      </c>
      <c r="L43" s="37">
        <v>12.24</v>
      </c>
      <c r="M43">
        <v>70.010000000000005</v>
      </c>
      <c r="N43">
        <v>154.62</v>
      </c>
      <c r="O43">
        <v>100.05</v>
      </c>
      <c r="P43">
        <v>6.18</v>
      </c>
      <c r="Q43">
        <v>34.020000000000003</v>
      </c>
      <c r="R43" s="93">
        <v>33</v>
      </c>
      <c r="S43" s="93">
        <v>33</v>
      </c>
      <c r="T43" s="93">
        <v>33</v>
      </c>
      <c r="U43">
        <v>7.26</v>
      </c>
      <c r="V43">
        <v>88.205421999999999</v>
      </c>
      <c r="W43">
        <v>2.77</v>
      </c>
      <c r="X43">
        <v>18.5</v>
      </c>
      <c r="Y43">
        <v>6.16</v>
      </c>
      <c r="Z43">
        <v>6.17</v>
      </c>
      <c r="AA43">
        <v>190.94</v>
      </c>
      <c r="AB43">
        <v>38.19</v>
      </c>
      <c r="AC43">
        <v>72</v>
      </c>
      <c r="AD43">
        <v>39.5</v>
      </c>
      <c r="AE43">
        <v>75</v>
      </c>
      <c r="AF43">
        <v>36</v>
      </c>
      <c r="AG43">
        <v>6</v>
      </c>
      <c r="AH43">
        <v>13.33</v>
      </c>
      <c r="AI43">
        <v>13.33</v>
      </c>
      <c r="AJ43">
        <v>29.27</v>
      </c>
      <c r="AK43">
        <v>158</v>
      </c>
      <c r="AL43">
        <v>67</v>
      </c>
    </row>
    <row r="44" spans="1:38">
      <c r="A44" t="s">
        <v>86</v>
      </c>
      <c r="B44" s="34">
        <v>202.57</v>
      </c>
      <c r="C44" s="34">
        <v>57.34</v>
      </c>
      <c r="D44" s="93">
        <f t="shared" si="0"/>
        <v>99</v>
      </c>
      <c r="E44" s="34">
        <v>14.64</v>
      </c>
      <c r="F44" s="34"/>
      <c r="G44" s="34"/>
      <c r="H44" s="34"/>
      <c r="I44" s="34"/>
      <c r="J44" s="37">
        <v>12.77</v>
      </c>
      <c r="K44" s="37">
        <v>12.77</v>
      </c>
      <c r="L44" s="37">
        <v>13.08</v>
      </c>
      <c r="M44">
        <v>70.010000000000005</v>
      </c>
      <c r="N44">
        <v>154.62</v>
      </c>
      <c r="O44">
        <v>100.05</v>
      </c>
      <c r="P44">
        <v>6.8</v>
      </c>
      <c r="Q44">
        <v>34.42</v>
      </c>
      <c r="R44" s="93">
        <v>33</v>
      </c>
      <c r="S44" s="93">
        <v>33</v>
      </c>
      <c r="T44" s="93">
        <v>33</v>
      </c>
      <c r="U44">
        <v>7.26</v>
      </c>
      <c r="V44">
        <v>94.769863999999998</v>
      </c>
      <c r="W44">
        <v>2.77</v>
      </c>
      <c r="X44">
        <v>18.5</v>
      </c>
      <c r="Y44">
        <v>6.16</v>
      </c>
      <c r="Z44">
        <v>6.17</v>
      </c>
      <c r="AA44">
        <v>201.3</v>
      </c>
      <c r="AB44">
        <v>40.26</v>
      </c>
      <c r="AC44">
        <v>76</v>
      </c>
      <c r="AD44">
        <v>41.5</v>
      </c>
      <c r="AE44">
        <v>78</v>
      </c>
      <c r="AF44">
        <v>37</v>
      </c>
      <c r="AG44">
        <v>6</v>
      </c>
      <c r="AH44">
        <v>13.33</v>
      </c>
      <c r="AI44">
        <v>13.33</v>
      </c>
      <c r="AJ44">
        <v>29.27</v>
      </c>
      <c r="AK44">
        <v>165</v>
      </c>
      <c r="AL44">
        <v>70</v>
      </c>
    </row>
    <row r="45" spans="1:38">
      <c r="A45" t="s">
        <v>87</v>
      </c>
      <c r="B45" s="34">
        <v>202.57</v>
      </c>
      <c r="C45" s="34">
        <v>57.34</v>
      </c>
      <c r="D45" s="93">
        <f t="shared" si="0"/>
        <v>99</v>
      </c>
      <c r="E45" s="34">
        <v>14.64</v>
      </c>
      <c r="F45" s="34"/>
      <c r="G45" s="34"/>
      <c r="H45" s="34"/>
      <c r="I45" s="34"/>
      <c r="J45" s="37">
        <v>13.53</v>
      </c>
      <c r="K45" s="37">
        <v>13.53</v>
      </c>
      <c r="L45" s="37">
        <v>13.87</v>
      </c>
      <c r="M45">
        <v>70.010000000000005</v>
      </c>
      <c r="N45">
        <v>154.62</v>
      </c>
      <c r="O45">
        <v>100.05</v>
      </c>
      <c r="P45">
        <v>6.8</v>
      </c>
      <c r="Q45">
        <v>34.82</v>
      </c>
      <c r="R45" s="93">
        <v>33</v>
      </c>
      <c r="S45" s="93">
        <v>33</v>
      </c>
      <c r="T45" s="93">
        <v>33</v>
      </c>
      <c r="U45">
        <v>7.26</v>
      </c>
      <c r="V45">
        <v>81.953108</v>
      </c>
      <c r="W45">
        <v>2.77</v>
      </c>
      <c r="X45">
        <v>18.5</v>
      </c>
      <c r="Y45">
        <v>6.16</v>
      </c>
      <c r="Z45">
        <v>6.17</v>
      </c>
      <c r="AA45">
        <v>211.79</v>
      </c>
      <c r="AB45">
        <v>42.36</v>
      </c>
      <c r="AC45">
        <v>79</v>
      </c>
      <c r="AD45">
        <v>42.5</v>
      </c>
      <c r="AE45">
        <v>81</v>
      </c>
      <c r="AF45">
        <v>39</v>
      </c>
      <c r="AG45">
        <v>6</v>
      </c>
      <c r="AH45">
        <v>13.33</v>
      </c>
      <c r="AI45">
        <v>13.33</v>
      </c>
      <c r="AJ45">
        <v>29.27</v>
      </c>
      <c r="AK45">
        <v>172</v>
      </c>
      <c r="AL45">
        <v>73</v>
      </c>
    </row>
    <row r="46" spans="1:38">
      <c r="A46" t="s">
        <v>88</v>
      </c>
      <c r="B46" s="34">
        <v>202.57</v>
      </c>
      <c r="C46" s="34">
        <v>57.34</v>
      </c>
      <c r="D46" s="93">
        <f t="shared" si="0"/>
        <v>99</v>
      </c>
      <c r="E46" s="34">
        <v>14.64</v>
      </c>
      <c r="F46" s="34"/>
      <c r="G46" s="34"/>
      <c r="H46" s="34"/>
      <c r="I46" s="34"/>
      <c r="J46" s="37">
        <v>13.95</v>
      </c>
      <c r="K46" s="37">
        <v>13.95</v>
      </c>
      <c r="L46" s="37">
        <v>14.3</v>
      </c>
      <c r="M46">
        <v>70.010000000000005</v>
      </c>
      <c r="N46">
        <v>172.87</v>
      </c>
      <c r="O46">
        <v>100.05</v>
      </c>
      <c r="P46">
        <v>6.8</v>
      </c>
      <c r="Q46">
        <v>35.619999999999997</v>
      </c>
      <c r="R46" s="93">
        <v>33</v>
      </c>
      <c r="S46" s="93">
        <v>33</v>
      </c>
      <c r="T46" s="93">
        <v>33</v>
      </c>
      <c r="U46">
        <v>7.26</v>
      </c>
      <c r="V46">
        <v>84.177019999999999</v>
      </c>
      <c r="W46">
        <v>2.77</v>
      </c>
      <c r="X46">
        <v>18.5</v>
      </c>
      <c r="Y46">
        <v>6.16</v>
      </c>
      <c r="Z46">
        <v>6.17</v>
      </c>
      <c r="AA46">
        <v>220.87</v>
      </c>
      <c r="AB46">
        <v>44.17</v>
      </c>
      <c r="AC46">
        <v>83</v>
      </c>
      <c r="AD46">
        <v>43.5</v>
      </c>
      <c r="AE46">
        <v>85</v>
      </c>
      <c r="AF46">
        <v>40</v>
      </c>
      <c r="AG46">
        <v>6</v>
      </c>
      <c r="AH46">
        <v>13.33</v>
      </c>
      <c r="AI46">
        <v>13.33</v>
      </c>
      <c r="AJ46">
        <v>29.27</v>
      </c>
      <c r="AK46">
        <v>175</v>
      </c>
      <c r="AL46">
        <v>75</v>
      </c>
    </row>
    <row r="47" spans="1:38">
      <c r="A47" t="s">
        <v>89</v>
      </c>
      <c r="B47" s="34">
        <v>221.78</v>
      </c>
      <c r="C47" s="34">
        <v>57.34</v>
      </c>
      <c r="D47" s="93">
        <f t="shared" si="0"/>
        <v>99</v>
      </c>
      <c r="E47" s="34">
        <v>6.45</v>
      </c>
      <c r="F47" s="34"/>
      <c r="G47" s="34"/>
      <c r="H47" s="34"/>
      <c r="I47" s="34"/>
      <c r="J47" s="37">
        <v>14.36</v>
      </c>
      <c r="K47" s="37">
        <v>14.36</v>
      </c>
      <c r="L47" s="37">
        <v>14.72</v>
      </c>
      <c r="M47">
        <v>70.010000000000005</v>
      </c>
      <c r="N47">
        <v>154.62</v>
      </c>
      <c r="O47">
        <v>71.239999999999995</v>
      </c>
      <c r="P47">
        <v>6.57</v>
      </c>
      <c r="Q47">
        <v>41.01</v>
      </c>
      <c r="R47" s="93">
        <v>33</v>
      </c>
      <c r="S47" s="93">
        <v>33</v>
      </c>
      <c r="T47" s="93">
        <v>33</v>
      </c>
      <c r="U47">
        <v>7.03</v>
      </c>
      <c r="V47">
        <v>87.483626000000001</v>
      </c>
      <c r="W47">
        <v>2.77</v>
      </c>
      <c r="X47">
        <v>18.5</v>
      </c>
      <c r="Y47">
        <v>6.16</v>
      </c>
      <c r="Z47">
        <v>6.17</v>
      </c>
      <c r="AA47">
        <v>229.23</v>
      </c>
      <c r="AB47">
        <v>45.84</v>
      </c>
      <c r="AC47">
        <v>85</v>
      </c>
      <c r="AD47">
        <v>44.5</v>
      </c>
      <c r="AE47">
        <v>88</v>
      </c>
      <c r="AF47">
        <v>42</v>
      </c>
      <c r="AG47">
        <v>6</v>
      </c>
      <c r="AH47">
        <v>13.33</v>
      </c>
      <c r="AI47">
        <v>13.33</v>
      </c>
      <c r="AJ47">
        <v>29.27</v>
      </c>
      <c r="AK47">
        <v>179</v>
      </c>
      <c r="AL47">
        <v>76</v>
      </c>
    </row>
    <row r="48" spans="1:38">
      <c r="A48" t="s">
        <v>90</v>
      </c>
      <c r="B48" s="34">
        <v>258.20999999999998</v>
      </c>
      <c r="C48" s="34">
        <v>57.34</v>
      </c>
      <c r="D48" s="93">
        <f t="shared" si="0"/>
        <v>99</v>
      </c>
      <c r="E48" s="34">
        <v>6.45</v>
      </c>
      <c r="F48" s="34"/>
      <c r="G48" s="34"/>
      <c r="H48" s="34"/>
      <c r="I48" s="34"/>
      <c r="J48" s="37">
        <v>15.33</v>
      </c>
      <c r="K48" s="37">
        <v>15.33</v>
      </c>
      <c r="L48" s="37">
        <v>15.71</v>
      </c>
      <c r="M48">
        <v>70.010000000000005</v>
      </c>
      <c r="N48">
        <v>154.62</v>
      </c>
      <c r="O48">
        <v>52.82</v>
      </c>
      <c r="P48">
        <v>6.57</v>
      </c>
      <c r="Q48">
        <v>41.01</v>
      </c>
      <c r="R48" s="93">
        <v>33</v>
      </c>
      <c r="S48" s="93">
        <v>33</v>
      </c>
      <c r="T48" s="93">
        <v>33</v>
      </c>
      <c r="U48">
        <v>7.03</v>
      </c>
      <c r="V48">
        <v>90.380564000000007</v>
      </c>
      <c r="W48">
        <v>2.77</v>
      </c>
      <c r="X48">
        <v>18.5</v>
      </c>
      <c r="Y48">
        <v>6.16</v>
      </c>
      <c r="Z48">
        <v>6.17</v>
      </c>
      <c r="AA48">
        <v>230</v>
      </c>
      <c r="AB48">
        <v>46</v>
      </c>
      <c r="AC48">
        <v>86</v>
      </c>
      <c r="AD48">
        <v>44.5</v>
      </c>
      <c r="AE48">
        <v>89</v>
      </c>
      <c r="AF48">
        <v>43</v>
      </c>
      <c r="AG48">
        <v>6</v>
      </c>
      <c r="AH48">
        <v>13.33</v>
      </c>
      <c r="AI48">
        <v>13.33</v>
      </c>
      <c r="AJ48">
        <v>29.27</v>
      </c>
      <c r="AK48">
        <v>179</v>
      </c>
      <c r="AL48">
        <v>76</v>
      </c>
    </row>
    <row r="49" spans="1:38">
      <c r="A49" t="s">
        <v>91</v>
      </c>
      <c r="B49" s="34">
        <v>210.19</v>
      </c>
      <c r="C49" s="34">
        <v>57.34</v>
      </c>
      <c r="D49" s="93">
        <f t="shared" si="0"/>
        <v>99</v>
      </c>
      <c r="E49" s="34">
        <v>3.84</v>
      </c>
      <c r="F49" s="34"/>
      <c r="G49" s="34"/>
      <c r="H49" s="34"/>
      <c r="I49" s="34"/>
      <c r="J49" s="37">
        <v>15.33</v>
      </c>
      <c r="K49" s="37">
        <v>15.33</v>
      </c>
      <c r="L49" s="37">
        <v>15.71</v>
      </c>
      <c r="M49">
        <v>70.010000000000005</v>
      </c>
      <c r="N49">
        <v>154.62</v>
      </c>
      <c r="O49">
        <v>52.82</v>
      </c>
      <c r="P49">
        <v>6.57</v>
      </c>
      <c r="Q49">
        <v>43.01</v>
      </c>
      <c r="R49" s="93">
        <v>33</v>
      </c>
      <c r="S49" s="93">
        <v>33</v>
      </c>
      <c r="T49" s="93">
        <v>33</v>
      </c>
      <c r="U49">
        <v>7.03</v>
      </c>
      <c r="V49">
        <v>93.687169999999995</v>
      </c>
      <c r="W49">
        <v>2.77</v>
      </c>
      <c r="X49">
        <v>18.5</v>
      </c>
      <c r="Y49">
        <v>6.16</v>
      </c>
      <c r="Z49">
        <v>6.17</v>
      </c>
      <c r="AA49">
        <v>230</v>
      </c>
      <c r="AB49">
        <v>46</v>
      </c>
      <c r="AC49">
        <v>87</v>
      </c>
      <c r="AD49">
        <v>44.5</v>
      </c>
      <c r="AE49">
        <v>90</v>
      </c>
      <c r="AF49">
        <v>43</v>
      </c>
      <c r="AG49">
        <v>6</v>
      </c>
      <c r="AH49">
        <v>13.33</v>
      </c>
      <c r="AI49">
        <v>13.33</v>
      </c>
      <c r="AJ49">
        <v>29.27</v>
      </c>
      <c r="AK49">
        <v>179</v>
      </c>
      <c r="AL49">
        <v>76</v>
      </c>
    </row>
    <row r="50" spans="1:38">
      <c r="A50" t="s">
        <v>92</v>
      </c>
      <c r="B50" s="34">
        <v>162.16999999999999</v>
      </c>
      <c r="C50" s="34">
        <v>57.34</v>
      </c>
      <c r="D50" s="93">
        <f t="shared" si="0"/>
        <v>99</v>
      </c>
      <c r="E50" s="34">
        <v>3.84</v>
      </c>
      <c r="F50" s="34"/>
      <c r="G50" s="34"/>
      <c r="H50" s="34"/>
      <c r="I50" s="34"/>
      <c r="J50" s="37">
        <v>15.33</v>
      </c>
      <c r="K50" s="37">
        <v>15.33</v>
      </c>
      <c r="L50" s="37">
        <v>15.71</v>
      </c>
      <c r="M50">
        <v>70.010000000000005</v>
      </c>
      <c r="N50">
        <v>154.62</v>
      </c>
      <c r="O50">
        <v>52.82</v>
      </c>
      <c r="P50">
        <v>6.57</v>
      </c>
      <c r="Q50">
        <v>43.01</v>
      </c>
      <c r="R50" s="93">
        <v>33</v>
      </c>
      <c r="S50" s="93">
        <v>33</v>
      </c>
      <c r="T50" s="93">
        <v>33</v>
      </c>
      <c r="U50">
        <v>7.03</v>
      </c>
      <c r="V50">
        <v>96.720663999999999</v>
      </c>
      <c r="W50">
        <v>2.77</v>
      </c>
      <c r="X50">
        <v>18.5</v>
      </c>
      <c r="Y50">
        <v>6.16</v>
      </c>
      <c r="Z50">
        <v>6.17</v>
      </c>
      <c r="AA50">
        <v>230</v>
      </c>
      <c r="AB50">
        <v>46</v>
      </c>
      <c r="AC50">
        <v>87</v>
      </c>
      <c r="AD50">
        <v>45.5</v>
      </c>
      <c r="AE50">
        <v>91</v>
      </c>
      <c r="AF50">
        <v>44</v>
      </c>
      <c r="AG50">
        <v>6</v>
      </c>
      <c r="AH50">
        <v>13.33</v>
      </c>
      <c r="AI50">
        <v>13.33</v>
      </c>
      <c r="AJ50">
        <v>30.28</v>
      </c>
      <c r="AK50">
        <v>179</v>
      </c>
      <c r="AL50">
        <v>76</v>
      </c>
    </row>
    <row r="51" spans="1:38">
      <c r="A51" t="s">
        <v>93</v>
      </c>
      <c r="B51" s="34">
        <v>114.15</v>
      </c>
      <c r="C51" s="34">
        <v>57.34</v>
      </c>
      <c r="D51" s="93">
        <f t="shared" si="0"/>
        <v>99</v>
      </c>
      <c r="E51" s="34">
        <v>3.84</v>
      </c>
      <c r="F51" s="34"/>
      <c r="G51" s="34"/>
      <c r="H51" s="34"/>
      <c r="I51" s="34"/>
      <c r="J51" s="37">
        <v>15.33</v>
      </c>
      <c r="K51" s="37">
        <v>15.33</v>
      </c>
      <c r="L51" s="37">
        <v>15.71</v>
      </c>
      <c r="M51">
        <v>65.87</v>
      </c>
      <c r="N51">
        <v>154.62</v>
      </c>
      <c r="O51">
        <v>52.82</v>
      </c>
      <c r="P51">
        <v>6.34</v>
      </c>
      <c r="Q51">
        <v>43.01</v>
      </c>
      <c r="R51" s="93">
        <v>33</v>
      </c>
      <c r="S51" s="93">
        <v>33</v>
      </c>
      <c r="T51" s="93">
        <v>33</v>
      </c>
      <c r="U51">
        <v>6.88</v>
      </c>
      <c r="V51">
        <v>127.309208</v>
      </c>
      <c r="W51">
        <v>2.77</v>
      </c>
      <c r="X51">
        <v>18.5</v>
      </c>
      <c r="Y51">
        <v>6.16</v>
      </c>
      <c r="Z51">
        <v>6.17</v>
      </c>
      <c r="AA51">
        <v>230</v>
      </c>
      <c r="AB51">
        <v>46</v>
      </c>
      <c r="AC51">
        <v>87</v>
      </c>
      <c r="AD51">
        <v>45.5</v>
      </c>
      <c r="AE51">
        <v>90</v>
      </c>
      <c r="AF51">
        <v>43</v>
      </c>
      <c r="AG51">
        <v>6</v>
      </c>
      <c r="AH51">
        <v>13.33</v>
      </c>
      <c r="AI51">
        <v>13.33</v>
      </c>
      <c r="AJ51">
        <v>30.28</v>
      </c>
      <c r="AK51">
        <v>179</v>
      </c>
      <c r="AL51">
        <v>76</v>
      </c>
    </row>
    <row r="52" spans="1:38">
      <c r="A52" t="s">
        <v>94</v>
      </c>
      <c r="B52" s="34">
        <v>109.49</v>
      </c>
      <c r="C52" s="34">
        <v>57.34</v>
      </c>
      <c r="D52" s="93">
        <f t="shared" si="0"/>
        <v>99</v>
      </c>
      <c r="E52" s="34">
        <v>3.84</v>
      </c>
      <c r="F52" s="34"/>
      <c r="G52" s="34"/>
      <c r="H52" s="34"/>
      <c r="I52" s="34"/>
      <c r="J52" s="37">
        <v>15.33</v>
      </c>
      <c r="K52" s="37">
        <v>15.33</v>
      </c>
      <c r="L52" s="37">
        <v>15.71</v>
      </c>
      <c r="M52">
        <v>65.87</v>
      </c>
      <c r="N52">
        <v>154.62</v>
      </c>
      <c r="O52">
        <v>52.82</v>
      </c>
      <c r="P52">
        <v>6.34</v>
      </c>
      <c r="Q52">
        <v>43.01</v>
      </c>
      <c r="R52" s="93">
        <v>33</v>
      </c>
      <c r="S52" s="93">
        <v>33</v>
      </c>
      <c r="T52" s="93">
        <v>33</v>
      </c>
      <c r="U52">
        <v>6.88</v>
      </c>
      <c r="V52">
        <v>125.943648</v>
      </c>
      <c r="W52">
        <v>2.77</v>
      </c>
      <c r="X52">
        <v>18.5</v>
      </c>
      <c r="Y52">
        <v>6.16</v>
      </c>
      <c r="Z52">
        <v>6.17</v>
      </c>
      <c r="AA52">
        <v>230</v>
      </c>
      <c r="AB52">
        <v>46</v>
      </c>
      <c r="AC52">
        <v>87</v>
      </c>
      <c r="AD52">
        <v>45.5</v>
      </c>
      <c r="AE52">
        <v>90</v>
      </c>
      <c r="AF52">
        <v>43</v>
      </c>
      <c r="AG52">
        <v>6</v>
      </c>
      <c r="AH52">
        <v>13.33</v>
      </c>
      <c r="AI52">
        <v>13.33</v>
      </c>
      <c r="AJ52">
        <v>30.28</v>
      </c>
      <c r="AK52">
        <v>179</v>
      </c>
      <c r="AL52">
        <v>76</v>
      </c>
    </row>
    <row r="53" spans="1:38">
      <c r="A53" t="s">
        <v>95</v>
      </c>
      <c r="B53" s="34">
        <v>109.49</v>
      </c>
      <c r="C53" s="34">
        <v>57.34</v>
      </c>
      <c r="D53" s="93">
        <f t="shared" si="0"/>
        <v>99</v>
      </c>
      <c r="E53" s="34">
        <v>3.84</v>
      </c>
      <c r="F53" s="34"/>
      <c r="G53" s="34"/>
      <c r="H53" s="34"/>
      <c r="I53" s="34"/>
      <c r="J53" s="37">
        <v>15.33</v>
      </c>
      <c r="K53" s="37">
        <v>15.33</v>
      </c>
      <c r="L53" s="37">
        <v>15.71</v>
      </c>
      <c r="M53">
        <v>65.87</v>
      </c>
      <c r="N53">
        <v>154.62</v>
      </c>
      <c r="O53">
        <v>52.82</v>
      </c>
      <c r="P53">
        <v>6.34</v>
      </c>
      <c r="Q53">
        <v>43.01</v>
      </c>
      <c r="R53" s="93">
        <v>33</v>
      </c>
      <c r="S53" s="93">
        <v>33</v>
      </c>
      <c r="T53" s="93">
        <v>33</v>
      </c>
      <c r="U53">
        <v>6.88</v>
      </c>
      <c r="V53">
        <v>125.065788</v>
      </c>
      <c r="W53">
        <v>2.77</v>
      </c>
      <c r="X53">
        <v>18.5</v>
      </c>
      <c r="Y53">
        <v>6.16</v>
      </c>
      <c r="Z53">
        <v>6.17</v>
      </c>
      <c r="AA53">
        <v>215</v>
      </c>
      <c r="AB53">
        <v>43</v>
      </c>
      <c r="AC53">
        <v>87</v>
      </c>
      <c r="AD53">
        <v>45.5</v>
      </c>
      <c r="AE53">
        <v>90</v>
      </c>
      <c r="AF53">
        <v>43</v>
      </c>
      <c r="AG53">
        <v>6</v>
      </c>
      <c r="AH53">
        <v>13.33</v>
      </c>
      <c r="AI53">
        <v>13.33</v>
      </c>
      <c r="AJ53">
        <v>30.28</v>
      </c>
      <c r="AK53">
        <v>179</v>
      </c>
      <c r="AL53">
        <v>76</v>
      </c>
    </row>
    <row r="54" spans="1:38">
      <c r="A54" t="s">
        <v>96</v>
      </c>
      <c r="B54" s="34">
        <v>109.49</v>
      </c>
      <c r="C54" s="34">
        <v>57.34</v>
      </c>
      <c r="D54" s="93">
        <f t="shared" si="0"/>
        <v>99</v>
      </c>
      <c r="E54" s="34">
        <v>3.84</v>
      </c>
      <c r="F54" s="34"/>
      <c r="G54" s="34"/>
      <c r="H54" s="34"/>
      <c r="I54" s="34"/>
      <c r="J54" s="37">
        <v>15.33</v>
      </c>
      <c r="K54" s="37">
        <v>15.33</v>
      </c>
      <c r="L54" s="37">
        <v>15.71</v>
      </c>
      <c r="M54">
        <v>65.87</v>
      </c>
      <c r="N54">
        <v>154.62</v>
      </c>
      <c r="O54">
        <v>52.82</v>
      </c>
      <c r="P54">
        <v>6.34</v>
      </c>
      <c r="Q54">
        <v>43.01</v>
      </c>
      <c r="R54" s="93">
        <v>33</v>
      </c>
      <c r="S54" s="93">
        <v>33</v>
      </c>
      <c r="T54" s="93">
        <v>33</v>
      </c>
      <c r="U54">
        <v>6.88</v>
      </c>
      <c r="V54">
        <v>123.68071999999999</v>
      </c>
      <c r="W54">
        <v>2.77</v>
      </c>
      <c r="X54">
        <v>18.5</v>
      </c>
      <c r="Y54">
        <v>6.16</v>
      </c>
      <c r="Z54">
        <v>6.17</v>
      </c>
      <c r="AA54">
        <v>216.31</v>
      </c>
      <c r="AB54">
        <v>43.26</v>
      </c>
      <c r="AC54">
        <v>87</v>
      </c>
      <c r="AD54">
        <v>44.5</v>
      </c>
      <c r="AE54">
        <v>90</v>
      </c>
      <c r="AF54">
        <v>43</v>
      </c>
      <c r="AG54">
        <v>6</v>
      </c>
      <c r="AH54">
        <v>13.33</v>
      </c>
      <c r="AI54">
        <v>13.33</v>
      </c>
      <c r="AJ54">
        <v>30.28</v>
      </c>
      <c r="AK54">
        <v>179</v>
      </c>
      <c r="AL54">
        <v>76</v>
      </c>
    </row>
    <row r="55" spans="1:38">
      <c r="A55" t="s">
        <v>97</v>
      </c>
      <c r="B55" s="34">
        <v>109.49</v>
      </c>
      <c r="C55" s="34">
        <v>57.34</v>
      </c>
      <c r="D55" s="93">
        <f t="shared" si="0"/>
        <v>99</v>
      </c>
      <c r="E55" s="34">
        <v>3.84</v>
      </c>
      <c r="F55" s="34"/>
      <c r="G55" s="34"/>
      <c r="H55" s="34"/>
      <c r="I55" s="34"/>
      <c r="J55" s="37">
        <v>15.33</v>
      </c>
      <c r="K55" s="37">
        <v>15.33</v>
      </c>
      <c r="L55" s="37">
        <v>15.71</v>
      </c>
      <c r="M55">
        <v>65.87</v>
      </c>
      <c r="N55">
        <v>154.62</v>
      </c>
      <c r="O55">
        <v>52.82</v>
      </c>
      <c r="P55">
        <v>6.57</v>
      </c>
      <c r="Q55">
        <v>43.01</v>
      </c>
      <c r="R55" s="93">
        <v>33</v>
      </c>
      <c r="S55" s="93">
        <v>33</v>
      </c>
      <c r="T55" s="93">
        <v>33</v>
      </c>
      <c r="U55">
        <v>6.72</v>
      </c>
      <c r="V55">
        <v>122.16885000000001</v>
      </c>
      <c r="W55">
        <v>2.86</v>
      </c>
      <c r="X55">
        <v>18.5</v>
      </c>
      <c r="Y55">
        <v>6.16</v>
      </c>
      <c r="Z55">
        <v>6.17</v>
      </c>
      <c r="AA55">
        <v>213.53</v>
      </c>
      <c r="AB55">
        <v>42.7</v>
      </c>
      <c r="AC55">
        <v>86</v>
      </c>
      <c r="AD55">
        <v>44.5</v>
      </c>
      <c r="AE55">
        <v>91</v>
      </c>
      <c r="AF55">
        <v>45</v>
      </c>
      <c r="AG55">
        <v>6</v>
      </c>
      <c r="AH55">
        <v>13.33</v>
      </c>
      <c r="AI55">
        <v>13.33</v>
      </c>
      <c r="AJ55">
        <v>31.29</v>
      </c>
      <c r="AK55">
        <v>179</v>
      </c>
      <c r="AL55">
        <v>76</v>
      </c>
    </row>
    <row r="56" spans="1:38">
      <c r="A56" t="s">
        <v>98</v>
      </c>
      <c r="B56" s="34">
        <v>109.49</v>
      </c>
      <c r="C56" s="34">
        <v>57.34</v>
      </c>
      <c r="D56" s="93">
        <f t="shared" si="0"/>
        <v>99</v>
      </c>
      <c r="E56" s="34">
        <v>3.84</v>
      </c>
      <c r="F56" s="34"/>
      <c r="G56" s="34"/>
      <c r="H56" s="34"/>
      <c r="I56" s="34"/>
      <c r="J56" s="37">
        <v>15.33</v>
      </c>
      <c r="K56" s="37">
        <v>15.33</v>
      </c>
      <c r="L56" s="37">
        <v>15.71</v>
      </c>
      <c r="M56">
        <v>65.87</v>
      </c>
      <c r="N56">
        <v>154.62</v>
      </c>
      <c r="O56">
        <v>52.82</v>
      </c>
      <c r="P56">
        <v>6.57</v>
      </c>
      <c r="Q56">
        <v>43.01</v>
      </c>
      <c r="R56" s="93">
        <v>33</v>
      </c>
      <c r="S56" s="93">
        <v>33</v>
      </c>
      <c r="T56" s="93">
        <v>33</v>
      </c>
      <c r="U56">
        <v>6.72</v>
      </c>
      <c r="V56">
        <v>120.774028</v>
      </c>
      <c r="W56">
        <v>2.86</v>
      </c>
      <c r="X56">
        <v>18.5</v>
      </c>
      <c r="Y56">
        <v>6.16</v>
      </c>
      <c r="Z56">
        <v>6.17</v>
      </c>
      <c r="AA56">
        <v>211.69</v>
      </c>
      <c r="AB56">
        <v>42.34</v>
      </c>
      <c r="AC56">
        <v>85</v>
      </c>
      <c r="AD56">
        <v>44.5</v>
      </c>
      <c r="AE56">
        <v>91</v>
      </c>
      <c r="AF56">
        <v>45</v>
      </c>
      <c r="AG56">
        <v>6</v>
      </c>
      <c r="AH56">
        <v>13.33</v>
      </c>
      <c r="AI56">
        <v>13.33</v>
      </c>
      <c r="AJ56">
        <v>31.29</v>
      </c>
      <c r="AK56">
        <v>179</v>
      </c>
      <c r="AL56">
        <v>76</v>
      </c>
    </row>
    <row r="57" spans="1:38">
      <c r="A57" t="s">
        <v>99</v>
      </c>
      <c r="B57" s="34">
        <v>144.94</v>
      </c>
      <c r="C57" s="34">
        <v>57.34</v>
      </c>
      <c r="D57" s="93">
        <f t="shared" si="0"/>
        <v>99</v>
      </c>
      <c r="E57" s="34">
        <v>3.84</v>
      </c>
      <c r="F57" s="34"/>
      <c r="G57" s="34"/>
      <c r="H57" s="34"/>
      <c r="I57" s="34"/>
      <c r="J57" s="37">
        <v>15.33</v>
      </c>
      <c r="K57" s="37">
        <v>15.33</v>
      </c>
      <c r="L57" s="37">
        <v>15.71</v>
      </c>
      <c r="M57">
        <v>65.87</v>
      </c>
      <c r="N57">
        <v>154.62</v>
      </c>
      <c r="O57">
        <v>52.82</v>
      </c>
      <c r="P57">
        <v>6.57</v>
      </c>
      <c r="Q57">
        <v>43.01</v>
      </c>
      <c r="R57" s="93">
        <v>33</v>
      </c>
      <c r="S57" s="93">
        <v>33</v>
      </c>
      <c r="T57" s="93">
        <v>33</v>
      </c>
      <c r="U57">
        <v>6.72</v>
      </c>
      <c r="V57">
        <v>145.080996</v>
      </c>
      <c r="W57">
        <v>3.14</v>
      </c>
      <c r="X57">
        <v>18.5</v>
      </c>
      <c r="Y57">
        <v>6.16</v>
      </c>
      <c r="Z57">
        <v>6.17</v>
      </c>
      <c r="AA57">
        <v>210.81</v>
      </c>
      <c r="AB57">
        <v>42.16</v>
      </c>
      <c r="AC57">
        <v>85</v>
      </c>
      <c r="AD57">
        <v>43.5</v>
      </c>
      <c r="AE57">
        <v>89</v>
      </c>
      <c r="AF57">
        <v>45</v>
      </c>
      <c r="AG57">
        <v>6</v>
      </c>
      <c r="AH57">
        <v>13.33</v>
      </c>
      <c r="AI57">
        <v>13.33</v>
      </c>
      <c r="AJ57">
        <v>30.78</v>
      </c>
      <c r="AK57">
        <v>179</v>
      </c>
      <c r="AL57">
        <v>76</v>
      </c>
    </row>
    <row r="58" spans="1:38">
      <c r="A58" t="s">
        <v>100</v>
      </c>
      <c r="B58" s="34">
        <v>144.94</v>
      </c>
      <c r="C58" s="34">
        <v>57.34</v>
      </c>
      <c r="D58" s="93">
        <f t="shared" si="0"/>
        <v>99</v>
      </c>
      <c r="E58" s="34">
        <v>3.84</v>
      </c>
      <c r="F58" s="34"/>
      <c r="G58" s="34"/>
      <c r="H58" s="34"/>
      <c r="I58" s="34"/>
      <c r="J58" s="37">
        <v>15.19</v>
      </c>
      <c r="K58" s="37">
        <v>15.19</v>
      </c>
      <c r="L58" s="37">
        <v>15.58</v>
      </c>
      <c r="M58">
        <v>65.87</v>
      </c>
      <c r="N58">
        <v>154.62</v>
      </c>
      <c r="O58">
        <v>52.82</v>
      </c>
      <c r="P58">
        <v>6.57</v>
      </c>
      <c r="Q58">
        <v>43.01</v>
      </c>
      <c r="R58" s="93">
        <v>33</v>
      </c>
      <c r="S58" s="93">
        <v>33</v>
      </c>
      <c r="T58" s="93">
        <v>33</v>
      </c>
      <c r="U58">
        <v>6.72</v>
      </c>
      <c r="V58">
        <v>140.340552</v>
      </c>
      <c r="W58">
        <v>3.14</v>
      </c>
      <c r="X58">
        <v>18.5</v>
      </c>
      <c r="Y58">
        <v>6.16</v>
      </c>
      <c r="Z58">
        <v>6.17</v>
      </c>
      <c r="AA58">
        <v>210.9</v>
      </c>
      <c r="AB58">
        <v>42.18</v>
      </c>
      <c r="AC58">
        <v>85</v>
      </c>
      <c r="AD58">
        <v>43.5</v>
      </c>
      <c r="AE58">
        <v>87</v>
      </c>
      <c r="AF58">
        <v>43</v>
      </c>
      <c r="AG58">
        <v>6</v>
      </c>
      <c r="AH58">
        <v>13.33</v>
      </c>
      <c r="AI58">
        <v>13.33</v>
      </c>
      <c r="AJ58">
        <v>30.78</v>
      </c>
      <c r="AK58">
        <v>179</v>
      </c>
      <c r="AL58">
        <v>76</v>
      </c>
    </row>
    <row r="59" spans="1:38">
      <c r="A59" t="s">
        <v>101</v>
      </c>
      <c r="B59" s="34">
        <v>144.94</v>
      </c>
      <c r="C59" s="34">
        <v>57.34</v>
      </c>
      <c r="D59" s="93">
        <f t="shared" si="0"/>
        <v>99</v>
      </c>
      <c r="E59" s="34">
        <v>3.84</v>
      </c>
      <c r="F59" s="34"/>
      <c r="G59" s="34"/>
      <c r="H59" s="34"/>
      <c r="I59" s="34"/>
      <c r="J59" s="37">
        <v>14.81</v>
      </c>
      <c r="K59" s="37">
        <v>14.81</v>
      </c>
      <c r="L59" s="37">
        <v>15.18</v>
      </c>
      <c r="M59">
        <v>65.87</v>
      </c>
      <c r="N59">
        <v>167.29</v>
      </c>
      <c r="O59">
        <v>52.82</v>
      </c>
      <c r="P59">
        <v>6.95</v>
      </c>
      <c r="Q59">
        <v>43.01</v>
      </c>
      <c r="R59" s="93">
        <v>33</v>
      </c>
      <c r="S59" s="93">
        <v>33</v>
      </c>
      <c r="T59" s="93">
        <v>33</v>
      </c>
      <c r="U59">
        <v>7.26</v>
      </c>
      <c r="V59">
        <v>132.888496</v>
      </c>
      <c r="W59">
        <v>3.24</v>
      </c>
      <c r="X59">
        <v>18.5</v>
      </c>
      <c r="Y59">
        <v>6.16</v>
      </c>
      <c r="Z59">
        <v>6.17</v>
      </c>
      <c r="AA59">
        <v>208.6</v>
      </c>
      <c r="AB59">
        <v>41.72</v>
      </c>
      <c r="AC59">
        <v>83</v>
      </c>
      <c r="AD59">
        <v>42.5</v>
      </c>
      <c r="AE59">
        <v>82</v>
      </c>
      <c r="AF59">
        <v>41</v>
      </c>
      <c r="AG59">
        <v>6</v>
      </c>
      <c r="AH59">
        <v>13.33</v>
      </c>
      <c r="AI59">
        <v>13.33</v>
      </c>
      <c r="AJ59">
        <v>30.78</v>
      </c>
      <c r="AK59">
        <v>179</v>
      </c>
      <c r="AL59">
        <v>76</v>
      </c>
    </row>
    <row r="60" spans="1:38">
      <c r="A60" t="s">
        <v>102</v>
      </c>
      <c r="B60" s="34">
        <v>144.94</v>
      </c>
      <c r="C60" s="34">
        <v>57.34</v>
      </c>
      <c r="D60" s="93">
        <f t="shared" si="0"/>
        <v>99</v>
      </c>
      <c r="E60" s="34">
        <v>3.84</v>
      </c>
      <c r="F60" s="34"/>
      <c r="G60" s="34"/>
      <c r="H60" s="34"/>
      <c r="I60" s="34"/>
      <c r="J60" s="37">
        <v>14.21</v>
      </c>
      <c r="K60" s="37">
        <v>14.21</v>
      </c>
      <c r="L60" s="37">
        <v>14.56</v>
      </c>
      <c r="M60">
        <v>70.010000000000005</v>
      </c>
      <c r="N60">
        <v>183.01</v>
      </c>
      <c r="O60">
        <v>52.82</v>
      </c>
      <c r="P60">
        <v>6.95</v>
      </c>
      <c r="Q60">
        <v>43.01</v>
      </c>
      <c r="R60" s="93">
        <v>33</v>
      </c>
      <c r="S60" s="93">
        <v>33</v>
      </c>
      <c r="T60" s="93">
        <v>33</v>
      </c>
      <c r="U60">
        <v>7.26</v>
      </c>
      <c r="V60">
        <v>125.104804</v>
      </c>
      <c r="W60">
        <v>3.24</v>
      </c>
      <c r="X60">
        <v>18.5</v>
      </c>
      <c r="Y60">
        <v>6.16</v>
      </c>
      <c r="Z60">
        <v>6.17</v>
      </c>
      <c r="AA60">
        <v>202.95</v>
      </c>
      <c r="AB60">
        <v>40.590000000000003</v>
      </c>
      <c r="AC60">
        <v>81</v>
      </c>
      <c r="AD60">
        <v>42.5</v>
      </c>
      <c r="AE60">
        <v>80</v>
      </c>
      <c r="AF60">
        <v>40</v>
      </c>
      <c r="AG60">
        <v>6</v>
      </c>
      <c r="AH60">
        <v>13.33</v>
      </c>
      <c r="AI60">
        <v>13.33</v>
      </c>
      <c r="AJ60">
        <v>30.78</v>
      </c>
      <c r="AK60">
        <v>175</v>
      </c>
      <c r="AL60">
        <v>75</v>
      </c>
    </row>
    <row r="61" spans="1:38">
      <c r="A61" t="s">
        <v>103</v>
      </c>
      <c r="B61" s="34">
        <v>144.94</v>
      </c>
      <c r="C61" s="34">
        <v>57.34</v>
      </c>
      <c r="D61" s="93">
        <f t="shared" si="0"/>
        <v>99</v>
      </c>
      <c r="E61" s="34">
        <v>3.84</v>
      </c>
      <c r="F61" s="34"/>
      <c r="G61" s="34"/>
      <c r="H61" s="34"/>
      <c r="I61" s="34"/>
      <c r="J61" s="37">
        <v>13.69</v>
      </c>
      <c r="K61" s="37">
        <v>13.69</v>
      </c>
      <c r="L61" s="37">
        <v>14.03</v>
      </c>
      <c r="M61">
        <v>70.010000000000005</v>
      </c>
      <c r="N61">
        <v>192.08</v>
      </c>
      <c r="O61">
        <v>52.82</v>
      </c>
      <c r="P61">
        <v>6.95</v>
      </c>
      <c r="Q61">
        <v>43.01</v>
      </c>
      <c r="R61" s="93">
        <v>33</v>
      </c>
      <c r="S61" s="93">
        <v>33</v>
      </c>
      <c r="T61" s="93">
        <v>33</v>
      </c>
      <c r="U61">
        <v>7.26</v>
      </c>
      <c r="V61">
        <v>112.48312799999999</v>
      </c>
      <c r="W61">
        <v>3.24</v>
      </c>
      <c r="X61">
        <v>18.5</v>
      </c>
      <c r="Y61">
        <v>6.16</v>
      </c>
      <c r="Z61">
        <v>6.17</v>
      </c>
      <c r="AA61">
        <v>194.8</v>
      </c>
      <c r="AB61">
        <v>38.96</v>
      </c>
      <c r="AC61">
        <v>79</v>
      </c>
      <c r="AD61">
        <v>40.5</v>
      </c>
      <c r="AE61">
        <v>77</v>
      </c>
      <c r="AF61">
        <v>38</v>
      </c>
      <c r="AG61">
        <v>6</v>
      </c>
      <c r="AH61">
        <v>13.33</v>
      </c>
      <c r="AI61">
        <v>13.33</v>
      </c>
      <c r="AJ61">
        <v>30.78</v>
      </c>
      <c r="AK61">
        <v>161</v>
      </c>
      <c r="AL61">
        <v>69</v>
      </c>
    </row>
    <row r="62" spans="1:38">
      <c r="A62" t="s">
        <v>104</v>
      </c>
      <c r="B62" s="34">
        <v>144.94</v>
      </c>
      <c r="C62" s="34">
        <v>57.34</v>
      </c>
      <c r="D62" s="93">
        <f t="shared" si="0"/>
        <v>99</v>
      </c>
      <c r="E62" s="34">
        <v>3.84</v>
      </c>
      <c r="F62" s="34"/>
      <c r="G62" s="34"/>
      <c r="H62" s="34"/>
      <c r="I62" s="34"/>
      <c r="J62" s="37">
        <v>13.19</v>
      </c>
      <c r="K62" s="37">
        <v>13.19</v>
      </c>
      <c r="L62" s="37">
        <v>13.52</v>
      </c>
      <c r="M62">
        <v>70.010000000000005</v>
      </c>
      <c r="N62">
        <v>211.29</v>
      </c>
      <c r="O62">
        <v>52.82</v>
      </c>
      <c r="P62">
        <v>6.95</v>
      </c>
      <c r="Q62">
        <v>43.01</v>
      </c>
      <c r="R62" s="93">
        <v>33</v>
      </c>
      <c r="S62" s="93">
        <v>33</v>
      </c>
      <c r="T62" s="93">
        <v>33</v>
      </c>
      <c r="U62">
        <v>7.26</v>
      </c>
      <c r="V62">
        <v>100.163826</v>
      </c>
      <c r="W62">
        <v>3.24</v>
      </c>
      <c r="X62">
        <v>18.5</v>
      </c>
      <c r="Y62">
        <v>6.16</v>
      </c>
      <c r="Z62">
        <v>6.17</v>
      </c>
      <c r="AA62">
        <v>186.64</v>
      </c>
      <c r="AB62">
        <v>37.33</v>
      </c>
      <c r="AC62">
        <v>76</v>
      </c>
      <c r="AD62">
        <v>39</v>
      </c>
      <c r="AE62">
        <v>73</v>
      </c>
      <c r="AF62">
        <v>37</v>
      </c>
      <c r="AG62">
        <v>6</v>
      </c>
      <c r="AH62">
        <v>13.33</v>
      </c>
      <c r="AI62">
        <v>13.33</v>
      </c>
      <c r="AJ62">
        <v>30.78</v>
      </c>
      <c r="AK62">
        <v>154</v>
      </c>
      <c r="AL62">
        <v>66</v>
      </c>
    </row>
    <row r="63" spans="1:38">
      <c r="A63" t="s">
        <v>105</v>
      </c>
      <c r="B63" s="34">
        <v>192.96</v>
      </c>
      <c r="C63" s="34">
        <v>57.34</v>
      </c>
      <c r="D63" s="93">
        <f t="shared" si="0"/>
        <v>99</v>
      </c>
      <c r="E63" s="34">
        <v>3.84</v>
      </c>
      <c r="F63" s="34"/>
      <c r="G63" s="34"/>
      <c r="H63" s="34"/>
      <c r="I63" s="34"/>
      <c r="J63" s="37">
        <v>12.46</v>
      </c>
      <c r="K63" s="37">
        <v>12.46</v>
      </c>
      <c r="L63" s="37">
        <v>12.78</v>
      </c>
      <c r="M63">
        <v>70.010000000000005</v>
      </c>
      <c r="N63">
        <v>230.5</v>
      </c>
      <c r="O63">
        <v>52.82</v>
      </c>
      <c r="P63">
        <v>7.34</v>
      </c>
      <c r="Q63">
        <v>43.01</v>
      </c>
      <c r="R63" s="93">
        <v>33</v>
      </c>
      <c r="S63" s="93">
        <v>33</v>
      </c>
      <c r="T63" s="93">
        <v>33</v>
      </c>
      <c r="U63">
        <v>7.48</v>
      </c>
      <c r="V63">
        <v>97.315657999999999</v>
      </c>
      <c r="W63">
        <v>3.51</v>
      </c>
      <c r="X63">
        <v>18.5</v>
      </c>
      <c r="Y63">
        <v>6.16</v>
      </c>
      <c r="Z63">
        <v>6.17</v>
      </c>
      <c r="AA63">
        <v>150.59</v>
      </c>
      <c r="AB63">
        <v>30.12</v>
      </c>
      <c r="AC63">
        <v>72</v>
      </c>
      <c r="AD63">
        <v>36.5</v>
      </c>
      <c r="AE63">
        <v>71</v>
      </c>
      <c r="AF63">
        <v>34</v>
      </c>
      <c r="AG63">
        <v>6</v>
      </c>
      <c r="AH63">
        <v>13.33</v>
      </c>
      <c r="AI63">
        <v>13.33</v>
      </c>
      <c r="AJ63">
        <v>28.26</v>
      </c>
      <c r="AK63">
        <v>147</v>
      </c>
      <c r="AL63">
        <v>63</v>
      </c>
    </row>
    <row r="64" spans="1:38">
      <c r="A64" t="s">
        <v>106</v>
      </c>
      <c r="B64" s="34">
        <v>205.09</v>
      </c>
      <c r="C64" s="34">
        <v>57.34</v>
      </c>
      <c r="D64" s="93">
        <f t="shared" si="0"/>
        <v>99</v>
      </c>
      <c r="E64" s="34">
        <v>3.84</v>
      </c>
      <c r="F64" s="34"/>
      <c r="G64" s="34"/>
      <c r="H64" s="34"/>
      <c r="I64" s="34"/>
      <c r="J64" s="37">
        <v>11.62</v>
      </c>
      <c r="K64" s="37">
        <v>11.62</v>
      </c>
      <c r="L64" s="37">
        <v>11.91</v>
      </c>
      <c r="M64">
        <v>70.010000000000005</v>
      </c>
      <c r="N64">
        <v>243.94</v>
      </c>
      <c r="O64">
        <v>52.82</v>
      </c>
      <c r="P64">
        <v>7.34</v>
      </c>
      <c r="Q64">
        <v>43.01</v>
      </c>
      <c r="R64" s="93">
        <v>33</v>
      </c>
      <c r="S64" s="93">
        <v>33</v>
      </c>
      <c r="T64" s="93">
        <v>33</v>
      </c>
      <c r="U64">
        <v>7.48</v>
      </c>
      <c r="V64">
        <v>87.161743999999999</v>
      </c>
      <c r="W64">
        <v>3.51</v>
      </c>
      <c r="X64">
        <v>18.5</v>
      </c>
      <c r="Y64">
        <v>6.16</v>
      </c>
      <c r="Z64">
        <v>6.17</v>
      </c>
      <c r="AA64">
        <v>136.77000000000001</v>
      </c>
      <c r="AB64">
        <v>27.35</v>
      </c>
      <c r="AC64">
        <v>67</v>
      </c>
      <c r="AD64">
        <v>34.5</v>
      </c>
      <c r="AE64">
        <v>68</v>
      </c>
      <c r="AF64">
        <v>32</v>
      </c>
      <c r="AG64">
        <v>6.34</v>
      </c>
      <c r="AH64">
        <v>13.33</v>
      </c>
      <c r="AI64">
        <v>13.33</v>
      </c>
      <c r="AJ64">
        <v>28.26</v>
      </c>
      <c r="AK64">
        <v>140</v>
      </c>
      <c r="AL64">
        <v>60</v>
      </c>
    </row>
    <row r="65" spans="1:38">
      <c r="A65" t="s">
        <v>107</v>
      </c>
      <c r="B65" s="34">
        <v>205.09</v>
      </c>
      <c r="C65" s="34">
        <v>57.34</v>
      </c>
      <c r="D65" s="93">
        <f t="shared" si="0"/>
        <v>99</v>
      </c>
      <c r="E65" s="34">
        <v>6.72</v>
      </c>
      <c r="F65" s="34"/>
      <c r="G65" s="34"/>
      <c r="H65" s="34"/>
      <c r="I65" s="34"/>
      <c r="J65" s="37">
        <v>10.69</v>
      </c>
      <c r="K65" s="37">
        <v>10.69</v>
      </c>
      <c r="L65" s="37">
        <v>10.95</v>
      </c>
      <c r="M65">
        <v>70.010000000000005</v>
      </c>
      <c r="N65">
        <v>243.94</v>
      </c>
      <c r="O65">
        <v>52.82</v>
      </c>
      <c r="P65">
        <v>7.34</v>
      </c>
      <c r="Q65">
        <v>43.01</v>
      </c>
      <c r="R65" s="93">
        <v>33</v>
      </c>
      <c r="S65" s="93">
        <v>33</v>
      </c>
      <c r="T65" s="93">
        <v>33</v>
      </c>
      <c r="U65">
        <v>7.48</v>
      </c>
      <c r="V65">
        <v>79.339035999999993</v>
      </c>
      <c r="W65">
        <v>3.51</v>
      </c>
      <c r="X65">
        <v>18</v>
      </c>
      <c r="Y65">
        <v>6</v>
      </c>
      <c r="Z65">
        <v>6</v>
      </c>
      <c r="AA65">
        <v>122.94</v>
      </c>
      <c r="AB65">
        <v>24.59</v>
      </c>
      <c r="AC65">
        <v>59</v>
      </c>
      <c r="AD65">
        <v>32.5</v>
      </c>
      <c r="AE65">
        <v>66</v>
      </c>
      <c r="AF65">
        <v>31.5</v>
      </c>
      <c r="AG65">
        <v>9.34</v>
      </c>
      <c r="AH65">
        <v>20</v>
      </c>
      <c r="AI65">
        <v>20</v>
      </c>
      <c r="AJ65">
        <v>28.26</v>
      </c>
      <c r="AK65">
        <v>137</v>
      </c>
      <c r="AL65">
        <v>58</v>
      </c>
    </row>
    <row r="66" spans="1:38">
      <c r="A66" t="s">
        <v>108</v>
      </c>
      <c r="B66" s="34">
        <v>205.09</v>
      </c>
      <c r="C66" s="34">
        <v>57.34</v>
      </c>
      <c r="D66" s="93">
        <f t="shared" si="0"/>
        <v>99</v>
      </c>
      <c r="E66" s="34">
        <v>6.72</v>
      </c>
      <c r="F66" s="34"/>
      <c r="G66" s="34"/>
      <c r="H66" s="34"/>
      <c r="I66" s="34"/>
      <c r="J66" s="37">
        <v>9.86</v>
      </c>
      <c r="K66" s="37">
        <v>9.86</v>
      </c>
      <c r="L66" s="37">
        <v>10.1</v>
      </c>
      <c r="M66">
        <v>70.010000000000005</v>
      </c>
      <c r="N66">
        <v>243.94</v>
      </c>
      <c r="O66">
        <v>52.82</v>
      </c>
      <c r="P66">
        <v>7.34</v>
      </c>
      <c r="Q66">
        <v>43.01</v>
      </c>
      <c r="R66" s="93">
        <v>33</v>
      </c>
      <c r="S66" s="93">
        <v>33</v>
      </c>
      <c r="T66" s="93">
        <v>33</v>
      </c>
      <c r="U66">
        <v>7.48</v>
      </c>
      <c r="V66">
        <v>71.691900000000004</v>
      </c>
      <c r="W66">
        <v>3.51</v>
      </c>
      <c r="X66">
        <v>21.5</v>
      </c>
      <c r="Y66">
        <v>7.16</v>
      </c>
      <c r="Z66">
        <v>7.17</v>
      </c>
      <c r="AA66">
        <v>109.12</v>
      </c>
      <c r="AB66">
        <v>21.82</v>
      </c>
      <c r="AC66">
        <v>56</v>
      </c>
      <c r="AD66">
        <v>31.5</v>
      </c>
      <c r="AE66">
        <v>61</v>
      </c>
      <c r="AF66">
        <v>29</v>
      </c>
      <c r="AG66">
        <v>10.66</v>
      </c>
      <c r="AH66">
        <v>22</v>
      </c>
      <c r="AI66">
        <v>22</v>
      </c>
      <c r="AJ66">
        <v>28.26</v>
      </c>
      <c r="AK66">
        <v>126</v>
      </c>
      <c r="AL66">
        <v>54</v>
      </c>
    </row>
    <row r="67" spans="1:38">
      <c r="A67" t="s">
        <v>109</v>
      </c>
      <c r="B67" s="34">
        <v>205.09</v>
      </c>
      <c r="C67" s="34">
        <v>57.34</v>
      </c>
      <c r="D67" s="93">
        <f t="shared" si="0"/>
        <v>99</v>
      </c>
      <c r="E67" s="34">
        <v>6.72</v>
      </c>
      <c r="F67" s="34"/>
      <c r="G67" s="34"/>
      <c r="H67" s="34"/>
      <c r="I67" s="34"/>
      <c r="J67" s="37">
        <v>7.22</v>
      </c>
      <c r="K67" s="37">
        <v>7.22</v>
      </c>
      <c r="L67" s="37">
        <v>7.4</v>
      </c>
      <c r="M67">
        <v>70.010000000000005</v>
      </c>
      <c r="N67">
        <v>243.94</v>
      </c>
      <c r="O67">
        <v>52.82</v>
      </c>
      <c r="P67">
        <v>7.72</v>
      </c>
      <c r="Q67">
        <v>39.409999999999997</v>
      </c>
      <c r="R67" s="93">
        <v>33</v>
      </c>
      <c r="S67" s="93">
        <v>33</v>
      </c>
      <c r="T67" s="93">
        <v>33</v>
      </c>
      <c r="U67">
        <v>7.48</v>
      </c>
      <c r="V67">
        <v>63.449770000000001</v>
      </c>
      <c r="W67">
        <v>3.88</v>
      </c>
      <c r="X67">
        <v>28.5</v>
      </c>
      <c r="Y67">
        <v>9.5</v>
      </c>
      <c r="Z67">
        <v>9.5</v>
      </c>
      <c r="AA67">
        <v>131.22999999999999</v>
      </c>
      <c r="AB67">
        <v>26.24</v>
      </c>
      <c r="AC67">
        <v>52</v>
      </c>
      <c r="AD67">
        <v>28.5</v>
      </c>
      <c r="AE67">
        <v>56</v>
      </c>
      <c r="AF67">
        <v>26.5</v>
      </c>
      <c r="AG67">
        <v>11.66</v>
      </c>
      <c r="AH67">
        <v>24</v>
      </c>
      <c r="AI67">
        <v>24</v>
      </c>
      <c r="AJ67">
        <v>28.26</v>
      </c>
      <c r="AK67">
        <v>116</v>
      </c>
      <c r="AL67">
        <v>49</v>
      </c>
    </row>
    <row r="68" spans="1:38">
      <c r="A68" t="s">
        <v>110</v>
      </c>
      <c r="B68" s="34">
        <v>205.09</v>
      </c>
      <c r="C68" s="34">
        <v>57.34</v>
      </c>
      <c r="D68" s="93">
        <f t="shared" ref="D68:D98" si="1">R68+S68+T68</f>
        <v>99</v>
      </c>
      <c r="E68" s="34">
        <v>6.72</v>
      </c>
      <c r="F68" s="34"/>
      <c r="G68" s="34"/>
      <c r="H68" s="34"/>
      <c r="I68" s="34"/>
      <c r="J68" s="37">
        <v>6.76</v>
      </c>
      <c r="K68" s="37">
        <v>6.76</v>
      </c>
      <c r="L68" s="37">
        <v>6.92</v>
      </c>
      <c r="M68">
        <v>70.010000000000005</v>
      </c>
      <c r="N68">
        <v>243.94</v>
      </c>
      <c r="O68">
        <v>52.82</v>
      </c>
      <c r="P68">
        <v>7.72</v>
      </c>
      <c r="Q68">
        <v>39.409999999999997</v>
      </c>
      <c r="R68" s="93">
        <v>33</v>
      </c>
      <c r="S68" s="93">
        <v>33</v>
      </c>
      <c r="T68" s="93">
        <v>33</v>
      </c>
      <c r="U68">
        <v>7.48</v>
      </c>
      <c r="V68">
        <v>54.856496</v>
      </c>
      <c r="W68">
        <v>3.88</v>
      </c>
      <c r="X68">
        <v>30</v>
      </c>
      <c r="Y68">
        <v>10</v>
      </c>
      <c r="Z68">
        <v>10</v>
      </c>
      <c r="AA68">
        <v>122.01</v>
      </c>
      <c r="AB68">
        <v>24.4</v>
      </c>
      <c r="AC68">
        <v>47</v>
      </c>
      <c r="AD68">
        <v>26.5</v>
      </c>
      <c r="AE68">
        <v>49</v>
      </c>
      <c r="AF68">
        <v>23.5</v>
      </c>
      <c r="AG68">
        <v>13.34</v>
      </c>
      <c r="AH68">
        <v>26</v>
      </c>
      <c r="AI68">
        <v>26</v>
      </c>
      <c r="AJ68">
        <v>28.26</v>
      </c>
      <c r="AK68">
        <v>102</v>
      </c>
      <c r="AL68">
        <v>43</v>
      </c>
    </row>
    <row r="69" spans="1:38">
      <c r="A69" t="s">
        <v>111</v>
      </c>
      <c r="B69" s="34">
        <v>224.3</v>
      </c>
      <c r="C69" s="34">
        <v>76.63</v>
      </c>
      <c r="D69" s="93">
        <f t="shared" si="1"/>
        <v>88</v>
      </c>
      <c r="E69" s="34">
        <v>6.72</v>
      </c>
      <c r="F69" s="34"/>
      <c r="G69" s="34"/>
      <c r="H69" s="34"/>
      <c r="I69" s="34"/>
      <c r="J69" s="37">
        <v>6.08</v>
      </c>
      <c r="K69" s="37">
        <v>6.08</v>
      </c>
      <c r="L69" s="37">
        <v>6.24</v>
      </c>
      <c r="M69">
        <v>65.87</v>
      </c>
      <c r="N69">
        <v>243.94</v>
      </c>
      <c r="O69">
        <v>52.82</v>
      </c>
      <c r="P69">
        <v>7.72</v>
      </c>
      <c r="Q69">
        <v>42.01</v>
      </c>
      <c r="R69" s="93">
        <v>33</v>
      </c>
      <c r="S69" s="93">
        <v>22</v>
      </c>
      <c r="T69" s="93">
        <v>33</v>
      </c>
      <c r="U69">
        <v>7.48</v>
      </c>
      <c r="V69">
        <v>30.617806000000002</v>
      </c>
      <c r="W69">
        <v>3.88</v>
      </c>
      <c r="X69">
        <v>32</v>
      </c>
      <c r="Y69">
        <v>10.66</v>
      </c>
      <c r="Z69">
        <v>10.67</v>
      </c>
      <c r="AA69">
        <v>112.79</v>
      </c>
      <c r="AB69">
        <v>22.56</v>
      </c>
      <c r="AC69">
        <v>41</v>
      </c>
      <c r="AD69">
        <v>24.5</v>
      </c>
      <c r="AE69">
        <v>44</v>
      </c>
      <c r="AF69">
        <v>21</v>
      </c>
      <c r="AG69">
        <v>14</v>
      </c>
      <c r="AH69">
        <v>28</v>
      </c>
      <c r="AI69">
        <v>28</v>
      </c>
      <c r="AJ69">
        <v>28.26</v>
      </c>
      <c r="AK69">
        <v>91</v>
      </c>
      <c r="AL69">
        <v>39</v>
      </c>
    </row>
    <row r="70" spans="1:38">
      <c r="A70" t="s">
        <v>112</v>
      </c>
      <c r="B70" s="34">
        <v>260.75</v>
      </c>
      <c r="C70" s="34">
        <v>76.63</v>
      </c>
      <c r="D70" s="93">
        <f t="shared" si="1"/>
        <v>75.989999999999995</v>
      </c>
      <c r="E70" s="34">
        <v>6.72</v>
      </c>
      <c r="F70" s="34"/>
      <c r="G70" s="34"/>
      <c r="H70" s="34"/>
      <c r="I70" s="34"/>
      <c r="J70" s="37">
        <v>5.17</v>
      </c>
      <c r="K70" s="37">
        <v>5.17</v>
      </c>
      <c r="L70" s="37">
        <v>5.3</v>
      </c>
      <c r="M70">
        <v>65.87</v>
      </c>
      <c r="N70">
        <v>243.94</v>
      </c>
      <c r="O70">
        <v>52.82</v>
      </c>
      <c r="P70">
        <v>7.72</v>
      </c>
      <c r="Q70">
        <v>42.01</v>
      </c>
      <c r="R70" s="93">
        <v>33</v>
      </c>
      <c r="S70" s="93">
        <v>12</v>
      </c>
      <c r="T70" s="93">
        <v>30.99</v>
      </c>
      <c r="U70">
        <v>7.48</v>
      </c>
      <c r="V70">
        <v>24.648358000000002</v>
      </c>
      <c r="W70">
        <v>3.88</v>
      </c>
      <c r="X70">
        <v>32.5</v>
      </c>
      <c r="Y70">
        <v>10.84</v>
      </c>
      <c r="Z70">
        <v>10.83</v>
      </c>
      <c r="AA70">
        <v>103.58</v>
      </c>
      <c r="AB70">
        <v>20.71</v>
      </c>
      <c r="AC70">
        <v>35</v>
      </c>
      <c r="AD70">
        <v>20.5</v>
      </c>
      <c r="AE70">
        <v>37</v>
      </c>
      <c r="AF70">
        <v>18</v>
      </c>
      <c r="AG70">
        <v>14.34</v>
      </c>
      <c r="AH70">
        <v>30</v>
      </c>
      <c r="AI70">
        <v>30</v>
      </c>
      <c r="AJ70">
        <v>28.26</v>
      </c>
      <c r="AK70">
        <v>77</v>
      </c>
      <c r="AL70">
        <v>33</v>
      </c>
    </row>
    <row r="71" spans="1:38">
      <c r="A71" t="s">
        <v>113</v>
      </c>
      <c r="B71" s="34">
        <v>260.75</v>
      </c>
      <c r="C71" s="34">
        <v>76.63</v>
      </c>
      <c r="D71" s="93">
        <f t="shared" si="1"/>
        <v>64.400000000000006</v>
      </c>
      <c r="E71" s="34">
        <v>6.72</v>
      </c>
      <c r="F71" s="34"/>
      <c r="G71" s="34"/>
      <c r="H71" s="34"/>
      <c r="I71" s="34"/>
      <c r="J71" s="37">
        <v>4.2300000000000004</v>
      </c>
      <c r="K71" s="37">
        <v>4.2300000000000004</v>
      </c>
      <c r="L71" s="37">
        <v>4.34</v>
      </c>
      <c r="M71">
        <v>65.87</v>
      </c>
      <c r="N71">
        <v>257.39</v>
      </c>
      <c r="O71">
        <v>52.82</v>
      </c>
      <c r="P71">
        <v>7.72</v>
      </c>
      <c r="Q71">
        <v>42.01</v>
      </c>
      <c r="R71" s="93">
        <v>33</v>
      </c>
      <c r="S71" s="93">
        <v>7</v>
      </c>
      <c r="T71" s="93">
        <v>24.4</v>
      </c>
      <c r="U71">
        <v>7.79</v>
      </c>
      <c r="V71">
        <v>19.498246000000002</v>
      </c>
      <c r="W71">
        <v>4.16</v>
      </c>
      <c r="X71">
        <v>34.5</v>
      </c>
      <c r="Y71">
        <v>11.5</v>
      </c>
      <c r="Z71">
        <v>11.5</v>
      </c>
      <c r="AA71">
        <v>96.92</v>
      </c>
      <c r="AB71">
        <v>19.38</v>
      </c>
      <c r="AC71">
        <v>25</v>
      </c>
      <c r="AD71">
        <v>18.5</v>
      </c>
      <c r="AE71">
        <v>32</v>
      </c>
      <c r="AF71">
        <v>15.5</v>
      </c>
      <c r="AG71">
        <v>16</v>
      </c>
      <c r="AH71">
        <v>32</v>
      </c>
      <c r="AI71">
        <v>32</v>
      </c>
      <c r="AJ71">
        <v>28.26</v>
      </c>
      <c r="AK71">
        <v>67</v>
      </c>
      <c r="AL71">
        <v>28</v>
      </c>
    </row>
    <row r="72" spans="1:38">
      <c r="A72" t="s">
        <v>114</v>
      </c>
      <c r="B72" s="34">
        <v>260.75</v>
      </c>
      <c r="C72" s="34">
        <v>76.63</v>
      </c>
      <c r="D72" s="93">
        <f t="shared" si="1"/>
        <v>49.39</v>
      </c>
      <c r="E72" s="34">
        <v>6.72</v>
      </c>
      <c r="F72" s="34"/>
      <c r="G72" s="34"/>
      <c r="H72" s="34"/>
      <c r="I72" s="34"/>
      <c r="J72" s="37">
        <v>3.51</v>
      </c>
      <c r="K72" s="37">
        <v>3.51</v>
      </c>
      <c r="L72" s="37">
        <v>3.6</v>
      </c>
      <c r="M72">
        <v>65.87</v>
      </c>
      <c r="N72">
        <v>271.55</v>
      </c>
      <c r="O72">
        <v>52.82</v>
      </c>
      <c r="P72">
        <v>7.72</v>
      </c>
      <c r="Q72">
        <v>42.01</v>
      </c>
      <c r="R72" s="93">
        <v>30.48</v>
      </c>
      <c r="S72" s="93">
        <v>1</v>
      </c>
      <c r="T72" s="93">
        <v>17.91</v>
      </c>
      <c r="U72">
        <v>7.79</v>
      </c>
      <c r="V72">
        <v>15.099192</v>
      </c>
      <c r="W72">
        <v>4.16</v>
      </c>
      <c r="X72">
        <v>38</v>
      </c>
      <c r="Y72">
        <v>12.66</v>
      </c>
      <c r="Z72">
        <v>12.67</v>
      </c>
      <c r="AA72">
        <v>81.73</v>
      </c>
      <c r="AB72">
        <v>16.350000000000001</v>
      </c>
      <c r="AC72">
        <v>20</v>
      </c>
      <c r="AD72">
        <v>15.5</v>
      </c>
      <c r="AE72">
        <v>27</v>
      </c>
      <c r="AF72">
        <v>13</v>
      </c>
      <c r="AG72">
        <v>16.34</v>
      </c>
      <c r="AH72">
        <v>36</v>
      </c>
      <c r="AI72">
        <v>36</v>
      </c>
      <c r="AJ72">
        <v>28.26</v>
      </c>
      <c r="AK72">
        <v>56</v>
      </c>
      <c r="AL72">
        <v>24</v>
      </c>
    </row>
    <row r="73" spans="1:38">
      <c r="A73" t="s">
        <v>115</v>
      </c>
      <c r="B73" s="34">
        <v>260.75</v>
      </c>
      <c r="C73" s="34">
        <v>76.63</v>
      </c>
      <c r="D73" s="93">
        <f t="shared" si="1"/>
        <v>33.17</v>
      </c>
      <c r="E73" s="34">
        <v>6.72</v>
      </c>
      <c r="F73" s="34"/>
      <c r="G73" s="34"/>
      <c r="H73" s="34"/>
      <c r="I73" s="34"/>
      <c r="J73" s="37">
        <v>2.67</v>
      </c>
      <c r="K73" s="37">
        <v>2.67</v>
      </c>
      <c r="L73" s="37">
        <v>2.74</v>
      </c>
      <c r="M73">
        <v>65.87</v>
      </c>
      <c r="N73">
        <v>271.55</v>
      </c>
      <c r="O73">
        <v>72.03</v>
      </c>
      <c r="P73">
        <v>7.72</v>
      </c>
      <c r="Q73">
        <v>42.01</v>
      </c>
      <c r="R73" s="93">
        <v>21.36</v>
      </c>
      <c r="S73" s="93">
        <v>0</v>
      </c>
      <c r="T73" s="93">
        <v>11.81</v>
      </c>
      <c r="U73">
        <v>7.79</v>
      </c>
      <c r="V73">
        <v>13.948219999999999</v>
      </c>
      <c r="W73">
        <v>4.16</v>
      </c>
      <c r="X73">
        <v>40</v>
      </c>
      <c r="Y73">
        <v>13.34</v>
      </c>
      <c r="Z73">
        <v>13.33</v>
      </c>
      <c r="AA73">
        <v>66.540000000000006</v>
      </c>
      <c r="AB73">
        <v>13.31</v>
      </c>
      <c r="AC73">
        <v>17</v>
      </c>
      <c r="AD73">
        <v>12</v>
      </c>
      <c r="AE73">
        <v>20</v>
      </c>
      <c r="AF73">
        <v>10</v>
      </c>
      <c r="AG73">
        <v>16.66</v>
      </c>
      <c r="AH73">
        <v>40</v>
      </c>
      <c r="AI73">
        <v>40</v>
      </c>
      <c r="AJ73">
        <v>28.26</v>
      </c>
      <c r="AK73">
        <v>42</v>
      </c>
      <c r="AL73">
        <v>18</v>
      </c>
    </row>
    <row r="74" spans="1:38">
      <c r="A74" t="s">
        <v>116</v>
      </c>
      <c r="B74" s="34">
        <v>260.75</v>
      </c>
      <c r="C74" s="34">
        <v>86.63</v>
      </c>
      <c r="D74" s="93">
        <f t="shared" si="1"/>
        <v>21.49</v>
      </c>
      <c r="E74" s="34">
        <v>6.72</v>
      </c>
      <c r="F74" s="34"/>
      <c r="G74" s="34"/>
      <c r="H74" s="34"/>
      <c r="I74" s="34"/>
      <c r="J74" s="37">
        <v>2.09</v>
      </c>
      <c r="K74" s="37">
        <v>2.09</v>
      </c>
      <c r="L74" s="37">
        <v>2.14</v>
      </c>
      <c r="M74">
        <v>65.87</v>
      </c>
      <c r="N74">
        <v>271.55</v>
      </c>
      <c r="O74">
        <v>85.38</v>
      </c>
      <c r="P74">
        <v>7.72</v>
      </c>
      <c r="Q74">
        <v>42.01</v>
      </c>
      <c r="R74" s="93">
        <v>13.94</v>
      </c>
      <c r="S74" s="93">
        <v>0</v>
      </c>
      <c r="T74" s="93">
        <v>7.55</v>
      </c>
      <c r="U74">
        <v>7.79</v>
      </c>
      <c r="V74">
        <v>12.553398</v>
      </c>
      <c r="W74">
        <v>4.16</v>
      </c>
      <c r="X74">
        <v>42</v>
      </c>
      <c r="Y74">
        <v>14</v>
      </c>
      <c r="Z74">
        <v>14</v>
      </c>
      <c r="AA74">
        <v>48.63</v>
      </c>
      <c r="AB74">
        <v>9.7200000000000006</v>
      </c>
      <c r="AC74">
        <v>13</v>
      </c>
      <c r="AD74">
        <v>8</v>
      </c>
      <c r="AE74">
        <v>15</v>
      </c>
      <c r="AF74">
        <v>7.5</v>
      </c>
      <c r="AG74">
        <v>17.66</v>
      </c>
      <c r="AH74">
        <v>40.67</v>
      </c>
      <c r="AI74">
        <v>40.67</v>
      </c>
      <c r="AJ74">
        <v>28.26</v>
      </c>
      <c r="AK74">
        <v>32</v>
      </c>
      <c r="AL74">
        <v>13</v>
      </c>
    </row>
    <row r="75" spans="1:38">
      <c r="A75" t="s">
        <v>117</v>
      </c>
      <c r="B75" s="34">
        <v>260.75</v>
      </c>
      <c r="C75" s="34">
        <v>86.63</v>
      </c>
      <c r="D75" s="93">
        <f t="shared" si="1"/>
        <v>0</v>
      </c>
      <c r="E75" s="34">
        <v>6.72</v>
      </c>
      <c r="F75" s="34"/>
      <c r="G75" s="34"/>
      <c r="H75" s="34"/>
      <c r="I75" s="34"/>
      <c r="J75" s="37">
        <v>1.55</v>
      </c>
      <c r="K75" s="37">
        <v>1.55</v>
      </c>
      <c r="L75" s="37">
        <v>1.59</v>
      </c>
      <c r="M75">
        <v>65.87</v>
      </c>
      <c r="N75">
        <v>271.55</v>
      </c>
      <c r="O75">
        <v>85.38</v>
      </c>
      <c r="P75">
        <v>7.72</v>
      </c>
      <c r="Q75">
        <v>42.01</v>
      </c>
      <c r="R75" s="93">
        <v>0</v>
      </c>
      <c r="S75" s="93">
        <v>0</v>
      </c>
      <c r="T75" s="93">
        <v>0</v>
      </c>
      <c r="U75">
        <v>8.02</v>
      </c>
      <c r="V75">
        <v>10.612352</v>
      </c>
      <c r="W75">
        <v>4.4400000000000004</v>
      </c>
      <c r="X75">
        <v>43</v>
      </c>
      <c r="Y75">
        <v>14.34</v>
      </c>
      <c r="Z75">
        <v>14.33</v>
      </c>
      <c r="AA75">
        <v>36.1</v>
      </c>
      <c r="AB75">
        <v>7.22</v>
      </c>
      <c r="AC75">
        <v>12</v>
      </c>
      <c r="AD75">
        <v>7</v>
      </c>
      <c r="AE75">
        <v>8</v>
      </c>
      <c r="AF75">
        <v>4.5</v>
      </c>
      <c r="AG75">
        <v>18</v>
      </c>
      <c r="AH75">
        <v>41.67</v>
      </c>
      <c r="AI75">
        <v>41.67</v>
      </c>
      <c r="AJ75">
        <v>28.26</v>
      </c>
      <c r="AK75">
        <v>18</v>
      </c>
      <c r="AL75">
        <v>7</v>
      </c>
    </row>
    <row r="76" spans="1:38">
      <c r="A76" t="s">
        <v>118</v>
      </c>
      <c r="B76" s="34">
        <v>260.75</v>
      </c>
      <c r="C76" s="34">
        <v>86.63</v>
      </c>
      <c r="D76" s="93">
        <f t="shared" si="1"/>
        <v>0</v>
      </c>
      <c r="E76" s="34">
        <v>6.72</v>
      </c>
      <c r="F76" s="34"/>
      <c r="G76" s="34"/>
      <c r="H76" s="34"/>
      <c r="I76" s="34"/>
      <c r="J76" s="37">
        <v>1.0900000000000001</v>
      </c>
      <c r="K76" s="37">
        <v>1.0900000000000001</v>
      </c>
      <c r="L76" s="37">
        <v>1.1200000000000001</v>
      </c>
      <c r="M76">
        <v>65.87</v>
      </c>
      <c r="N76">
        <v>271.55</v>
      </c>
      <c r="O76">
        <v>85.38</v>
      </c>
      <c r="P76">
        <v>7.72</v>
      </c>
      <c r="Q76">
        <v>42.01</v>
      </c>
      <c r="R76" s="93">
        <v>0</v>
      </c>
      <c r="S76" s="93">
        <v>0</v>
      </c>
      <c r="T76" s="93">
        <v>0</v>
      </c>
      <c r="U76">
        <v>8.02</v>
      </c>
      <c r="V76">
        <v>8.0080340000000003</v>
      </c>
      <c r="W76">
        <v>4.4400000000000004</v>
      </c>
      <c r="X76">
        <v>44</v>
      </c>
      <c r="Y76">
        <v>14.66</v>
      </c>
      <c r="Z76">
        <v>14.67</v>
      </c>
      <c r="AA76">
        <v>23.64</v>
      </c>
      <c r="AB76">
        <v>4.7300000000000004</v>
      </c>
      <c r="AC76">
        <v>8</v>
      </c>
      <c r="AD76">
        <v>5</v>
      </c>
      <c r="AE76">
        <v>5</v>
      </c>
      <c r="AF76">
        <v>2.5</v>
      </c>
      <c r="AG76">
        <v>18.66</v>
      </c>
      <c r="AH76">
        <v>43.33</v>
      </c>
      <c r="AI76">
        <v>43.33</v>
      </c>
      <c r="AJ76">
        <v>28.26</v>
      </c>
      <c r="AK76">
        <v>11</v>
      </c>
      <c r="AL76">
        <v>4</v>
      </c>
    </row>
    <row r="77" spans="1:38">
      <c r="A77" t="s">
        <v>119</v>
      </c>
      <c r="B77" s="34">
        <v>260.75</v>
      </c>
      <c r="C77" s="34">
        <v>86.63</v>
      </c>
      <c r="D77" s="93">
        <f t="shared" si="1"/>
        <v>0</v>
      </c>
      <c r="E77" s="34">
        <v>6.72</v>
      </c>
      <c r="F77" s="34"/>
      <c r="G77" s="34"/>
      <c r="H77" s="34"/>
      <c r="I77" s="34"/>
      <c r="J77" s="37">
        <v>0.73</v>
      </c>
      <c r="K77" s="37">
        <v>0.73</v>
      </c>
      <c r="L77" s="37">
        <v>0.74</v>
      </c>
      <c r="M77">
        <v>65.87</v>
      </c>
      <c r="N77">
        <v>271.55</v>
      </c>
      <c r="O77">
        <v>85.38</v>
      </c>
      <c r="P77">
        <v>7.72</v>
      </c>
      <c r="Q77">
        <v>42.01</v>
      </c>
      <c r="R77" s="93">
        <v>0</v>
      </c>
      <c r="S77" s="93">
        <v>0</v>
      </c>
      <c r="T77" s="93">
        <v>0</v>
      </c>
      <c r="U77">
        <v>8.02</v>
      </c>
      <c r="V77">
        <v>3.8430759999999999</v>
      </c>
      <c r="W77">
        <v>4.4400000000000004</v>
      </c>
      <c r="X77">
        <v>45</v>
      </c>
      <c r="Y77">
        <v>15</v>
      </c>
      <c r="Z77">
        <v>15</v>
      </c>
      <c r="AA77">
        <v>16.940000000000001</v>
      </c>
      <c r="AB77">
        <v>3.39</v>
      </c>
      <c r="AC77">
        <v>5</v>
      </c>
      <c r="AD77">
        <v>3</v>
      </c>
      <c r="AE77">
        <v>1</v>
      </c>
      <c r="AF77">
        <v>1</v>
      </c>
      <c r="AG77">
        <v>18.66</v>
      </c>
      <c r="AH77">
        <v>45</v>
      </c>
      <c r="AI77">
        <v>45</v>
      </c>
      <c r="AJ77">
        <v>28.26</v>
      </c>
      <c r="AK77">
        <v>4</v>
      </c>
      <c r="AL77">
        <v>1</v>
      </c>
    </row>
    <row r="78" spans="1:38">
      <c r="A78" t="s">
        <v>120</v>
      </c>
      <c r="B78" s="34">
        <v>260.75</v>
      </c>
      <c r="C78" s="34">
        <v>86.63</v>
      </c>
      <c r="D78" s="93">
        <f t="shared" si="1"/>
        <v>0</v>
      </c>
      <c r="E78" s="34">
        <v>14.64</v>
      </c>
      <c r="F78" s="34"/>
      <c r="G78" s="34"/>
      <c r="H78" s="34"/>
      <c r="I78" s="34"/>
      <c r="J78" s="37">
        <v>0.43</v>
      </c>
      <c r="K78" s="37">
        <v>0.43</v>
      </c>
      <c r="L78" s="37">
        <v>0.44</v>
      </c>
      <c r="M78">
        <v>65.87</v>
      </c>
      <c r="N78">
        <v>271.55</v>
      </c>
      <c r="O78">
        <v>85.38</v>
      </c>
      <c r="P78">
        <v>7.72</v>
      </c>
      <c r="Q78">
        <v>42.01</v>
      </c>
      <c r="R78" s="93">
        <v>0</v>
      </c>
      <c r="S78" s="93">
        <v>0</v>
      </c>
      <c r="T78" s="93">
        <v>0</v>
      </c>
      <c r="U78">
        <v>8.02</v>
      </c>
      <c r="V78">
        <v>1.063186</v>
      </c>
      <c r="W78">
        <v>4.4400000000000004</v>
      </c>
      <c r="X78">
        <v>47.5</v>
      </c>
      <c r="Y78">
        <v>15.84</v>
      </c>
      <c r="Z78">
        <v>15.83</v>
      </c>
      <c r="AA78">
        <v>13.68</v>
      </c>
      <c r="AB78">
        <v>2.74</v>
      </c>
      <c r="AC78">
        <v>3</v>
      </c>
      <c r="AD78">
        <v>3</v>
      </c>
      <c r="AE78">
        <v>0</v>
      </c>
      <c r="AF78">
        <v>0</v>
      </c>
      <c r="AG78">
        <v>18.66</v>
      </c>
      <c r="AH78">
        <v>44.67</v>
      </c>
      <c r="AI78">
        <v>44.67</v>
      </c>
      <c r="AJ78">
        <v>28.26</v>
      </c>
      <c r="AK78">
        <v>1</v>
      </c>
      <c r="AL78">
        <v>0</v>
      </c>
    </row>
    <row r="79" spans="1:38">
      <c r="A79" t="s">
        <v>121</v>
      </c>
      <c r="B79" s="34">
        <v>260.75</v>
      </c>
      <c r="C79" s="34">
        <v>86.63</v>
      </c>
      <c r="D79" s="93">
        <f t="shared" si="1"/>
        <v>0</v>
      </c>
      <c r="E79" s="34">
        <v>14.64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84.69</v>
      </c>
      <c r="N79">
        <v>271.55</v>
      </c>
      <c r="O79">
        <v>85.38</v>
      </c>
      <c r="P79">
        <v>7.72</v>
      </c>
      <c r="Q79">
        <v>43.01</v>
      </c>
      <c r="R79" s="93">
        <v>0</v>
      </c>
      <c r="S79" s="93">
        <v>0</v>
      </c>
      <c r="T79" s="93">
        <v>0</v>
      </c>
      <c r="U79">
        <v>8.02</v>
      </c>
      <c r="V79">
        <v>0</v>
      </c>
      <c r="W79">
        <v>4.4400000000000004</v>
      </c>
      <c r="X79">
        <v>50</v>
      </c>
      <c r="Y79">
        <v>16.66</v>
      </c>
      <c r="Z79">
        <v>16.670000000000002</v>
      </c>
      <c r="AA79">
        <v>10.01</v>
      </c>
      <c r="AB79">
        <v>2</v>
      </c>
      <c r="AC79">
        <v>2</v>
      </c>
      <c r="AD79">
        <v>1</v>
      </c>
      <c r="AE79">
        <v>0</v>
      </c>
      <c r="AF79">
        <v>0</v>
      </c>
      <c r="AG79">
        <v>18.66</v>
      </c>
      <c r="AH79">
        <v>45</v>
      </c>
      <c r="AI79">
        <v>45</v>
      </c>
      <c r="AJ79">
        <v>28.26</v>
      </c>
      <c r="AK79">
        <v>1</v>
      </c>
      <c r="AL79">
        <v>0</v>
      </c>
    </row>
    <row r="80" spans="1:38">
      <c r="A80" t="s">
        <v>122</v>
      </c>
      <c r="B80" s="34">
        <v>260.75</v>
      </c>
      <c r="C80" s="34">
        <v>86.63</v>
      </c>
      <c r="D80" s="93">
        <f t="shared" si="1"/>
        <v>0</v>
      </c>
      <c r="E80" s="34">
        <v>14.64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114.81</v>
      </c>
      <c r="N80">
        <v>271.55</v>
      </c>
      <c r="O80">
        <v>85.38</v>
      </c>
      <c r="P80">
        <v>7.72</v>
      </c>
      <c r="Q80">
        <v>43.01</v>
      </c>
      <c r="R80" s="93">
        <v>0</v>
      </c>
      <c r="S80" s="93">
        <v>0</v>
      </c>
      <c r="T80" s="93">
        <v>0</v>
      </c>
      <c r="U80">
        <v>8.02</v>
      </c>
      <c r="V80">
        <v>0</v>
      </c>
      <c r="W80">
        <v>4.4400000000000004</v>
      </c>
      <c r="X80">
        <v>52.5</v>
      </c>
      <c r="Y80">
        <v>17.5</v>
      </c>
      <c r="Z80">
        <v>17.5</v>
      </c>
      <c r="AA80">
        <v>4.93</v>
      </c>
      <c r="AB80">
        <v>0.99</v>
      </c>
      <c r="AC80">
        <v>1</v>
      </c>
      <c r="AD80">
        <v>0.5</v>
      </c>
      <c r="AE80">
        <v>0</v>
      </c>
      <c r="AF80">
        <v>0</v>
      </c>
      <c r="AG80">
        <v>18.66</v>
      </c>
      <c r="AH80">
        <v>45</v>
      </c>
      <c r="AI80">
        <v>45</v>
      </c>
      <c r="AJ80">
        <v>29.27</v>
      </c>
      <c r="AK80">
        <v>0</v>
      </c>
      <c r="AL80">
        <v>0</v>
      </c>
    </row>
    <row r="81" spans="1:38">
      <c r="A81" t="s">
        <v>123</v>
      </c>
      <c r="B81" s="34">
        <v>260.75</v>
      </c>
      <c r="C81" s="34">
        <v>86.63</v>
      </c>
      <c r="D81" s="93">
        <f t="shared" si="1"/>
        <v>0</v>
      </c>
      <c r="E81" s="34">
        <v>14.64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114.81</v>
      </c>
      <c r="N81">
        <v>271.55</v>
      </c>
      <c r="O81">
        <v>85.38</v>
      </c>
      <c r="P81">
        <v>7.72</v>
      </c>
      <c r="Q81">
        <v>43.01</v>
      </c>
      <c r="R81" s="93">
        <v>0</v>
      </c>
      <c r="S81" s="93">
        <v>0</v>
      </c>
      <c r="T81" s="93">
        <v>0</v>
      </c>
      <c r="U81">
        <v>8.02</v>
      </c>
      <c r="V81">
        <v>0</v>
      </c>
      <c r="W81">
        <v>4.4400000000000004</v>
      </c>
      <c r="X81">
        <v>55</v>
      </c>
      <c r="Y81">
        <v>18.34</v>
      </c>
      <c r="Z81">
        <v>18.329999999999998</v>
      </c>
      <c r="AA81">
        <v>0.23</v>
      </c>
      <c r="AB81">
        <v>0.04</v>
      </c>
      <c r="AC81">
        <v>0</v>
      </c>
      <c r="AD81">
        <v>0</v>
      </c>
      <c r="AE81">
        <v>0</v>
      </c>
      <c r="AF81">
        <v>0</v>
      </c>
      <c r="AG81">
        <v>18.66</v>
      </c>
      <c r="AH81">
        <v>44.67</v>
      </c>
      <c r="AI81">
        <v>44.67</v>
      </c>
      <c r="AJ81">
        <v>29.27</v>
      </c>
      <c r="AK81">
        <v>0</v>
      </c>
      <c r="AL81">
        <v>0</v>
      </c>
    </row>
    <row r="82" spans="1:38">
      <c r="A82" t="s">
        <v>124</v>
      </c>
      <c r="B82" s="34">
        <v>260.75</v>
      </c>
      <c r="C82" s="34">
        <v>86.63</v>
      </c>
      <c r="D82" s="93">
        <f t="shared" si="1"/>
        <v>0</v>
      </c>
      <c r="E82" s="34">
        <v>14.64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114.81</v>
      </c>
      <c r="N82">
        <v>271.55</v>
      </c>
      <c r="O82">
        <v>85.38</v>
      </c>
      <c r="P82">
        <v>7.72</v>
      </c>
      <c r="Q82">
        <v>43.01</v>
      </c>
      <c r="R82" s="93">
        <v>0</v>
      </c>
      <c r="S82" s="93">
        <v>0</v>
      </c>
      <c r="T82" s="93">
        <v>0</v>
      </c>
      <c r="U82">
        <v>8.02</v>
      </c>
      <c r="V82">
        <v>0</v>
      </c>
      <c r="W82">
        <v>4.4400000000000004</v>
      </c>
      <c r="X82">
        <v>57</v>
      </c>
      <c r="Y82">
        <v>19</v>
      </c>
      <c r="Z82">
        <v>19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18.66</v>
      </c>
      <c r="AH82">
        <v>44.33</v>
      </c>
      <c r="AI82">
        <v>44.33</v>
      </c>
      <c r="AJ82">
        <v>29.27</v>
      </c>
      <c r="AK82">
        <v>0</v>
      </c>
      <c r="AL82">
        <v>0</v>
      </c>
    </row>
    <row r="83" spans="1:38">
      <c r="A83" t="s">
        <v>125</v>
      </c>
      <c r="B83" s="34">
        <v>260.75</v>
      </c>
      <c r="C83" s="34">
        <v>86.63</v>
      </c>
      <c r="D83" s="93">
        <f t="shared" si="1"/>
        <v>0</v>
      </c>
      <c r="E83" s="34">
        <v>14.64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114.81</v>
      </c>
      <c r="N83">
        <v>271.55</v>
      </c>
      <c r="O83">
        <v>85.38</v>
      </c>
      <c r="P83">
        <v>9.11</v>
      </c>
      <c r="Q83">
        <v>43.01</v>
      </c>
      <c r="R83" s="93">
        <v>0</v>
      </c>
      <c r="S83" s="93">
        <v>0</v>
      </c>
      <c r="T83" s="93">
        <v>0</v>
      </c>
      <c r="U83">
        <v>8.7899999999999991</v>
      </c>
      <c r="V83">
        <v>0</v>
      </c>
      <c r="W83">
        <v>4.4400000000000004</v>
      </c>
      <c r="X83">
        <v>40</v>
      </c>
      <c r="Y83">
        <v>13.34</v>
      </c>
      <c r="Z83">
        <v>13.33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18.66</v>
      </c>
      <c r="AH83">
        <v>25.07</v>
      </c>
      <c r="AI83">
        <v>25.07</v>
      </c>
      <c r="AJ83">
        <v>29.27</v>
      </c>
      <c r="AK83">
        <v>0</v>
      </c>
      <c r="AL83">
        <v>0</v>
      </c>
    </row>
    <row r="84" spans="1:38">
      <c r="A84" t="s">
        <v>126</v>
      </c>
      <c r="B84" s="34">
        <v>260.75</v>
      </c>
      <c r="C84" s="34">
        <v>86.63</v>
      </c>
      <c r="D84" s="93">
        <f t="shared" si="1"/>
        <v>0</v>
      </c>
      <c r="E84" s="34">
        <v>14.64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114.81</v>
      </c>
      <c r="N84">
        <v>271.55</v>
      </c>
      <c r="O84">
        <v>85.38</v>
      </c>
      <c r="P84">
        <v>9.11</v>
      </c>
      <c r="Q84">
        <v>43.01</v>
      </c>
      <c r="R84" s="93">
        <v>0</v>
      </c>
      <c r="S84" s="93">
        <v>0</v>
      </c>
      <c r="T84" s="93">
        <v>0</v>
      </c>
      <c r="U84">
        <v>8.7899999999999991</v>
      </c>
      <c r="V84">
        <v>0</v>
      </c>
      <c r="W84">
        <v>4.4400000000000004</v>
      </c>
      <c r="X84">
        <v>41</v>
      </c>
      <c r="Y84">
        <v>13.66</v>
      </c>
      <c r="Z84">
        <v>13.67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17.66</v>
      </c>
      <c r="AH84">
        <v>25.07</v>
      </c>
      <c r="AI84">
        <v>25.07</v>
      </c>
      <c r="AJ84">
        <v>29.27</v>
      </c>
      <c r="AK84">
        <v>0</v>
      </c>
      <c r="AL84">
        <v>0</v>
      </c>
    </row>
    <row r="85" spans="1:38">
      <c r="A85" t="s">
        <v>127</v>
      </c>
      <c r="B85" s="34">
        <v>260.75</v>
      </c>
      <c r="C85" s="34">
        <v>86.63</v>
      </c>
      <c r="D85" s="93">
        <f t="shared" si="1"/>
        <v>0</v>
      </c>
      <c r="E85" s="34">
        <v>14.64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114.81</v>
      </c>
      <c r="N85">
        <v>271.55</v>
      </c>
      <c r="O85">
        <v>85.38</v>
      </c>
      <c r="P85">
        <v>9.11</v>
      </c>
      <c r="Q85">
        <v>43.01</v>
      </c>
      <c r="R85" s="93">
        <v>0</v>
      </c>
      <c r="S85" s="93">
        <v>0</v>
      </c>
      <c r="T85" s="93">
        <v>0</v>
      </c>
      <c r="U85">
        <v>8.7899999999999991</v>
      </c>
      <c r="V85">
        <v>0</v>
      </c>
      <c r="W85">
        <v>4.4400000000000004</v>
      </c>
      <c r="X85">
        <v>41</v>
      </c>
      <c r="Y85">
        <v>13.66</v>
      </c>
      <c r="Z85">
        <v>13.67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17.66</v>
      </c>
      <c r="AH85">
        <v>39.33</v>
      </c>
      <c r="AI85">
        <v>39.33</v>
      </c>
      <c r="AJ85">
        <v>29.27</v>
      </c>
      <c r="AK85">
        <v>0</v>
      </c>
      <c r="AL85">
        <v>0</v>
      </c>
    </row>
    <row r="86" spans="1:38">
      <c r="A86" t="s">
        <v>128</v>
      </c>
      <c r="B86" s="34">
        <v>260.75</v>
      </c>
      <c r="C86" s="34">
        <v>86.63</v>
      </c>
      <c r="D86" s="93">
        <f t="shared" si="1"/>
        <v>0</v>
      </c>
      <c r="E86" s="34">
        <v>14.64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114.81</v>
      </c>
      <c r="N86">
        <v>271.55</v>
      </c>
      <c r="O86">
        <v>85.38</v>
      </c>
      <c r="P86">
        <v>9.11</v>
      </c>
      <c r="Q86">
        <v>43.01</v>
      </c>
      <c r="R86" s="93">
        <v>0</v>
      </c>
      <c r="S86" s="93">
        <v>0</v>
      </c>
      <c r="T86" s="93">
        <v>0</v>
      </c>
      <c r="U86">
        <v>8.7899999999999991</v>
      </c>
      <c r="V86">
        <v>0</v>
      </c>
      <c r="W86">
        <v>4.4400000000000004</v>
      </c>
      <c r="X86">
        <v>41.5</v>
      </c>
      <c r="Y86">
        <v>13.84</v>
      </c>
      <c r="Z86">
        <v>13.83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17.34</v>
      </c>
      <c r="AH86">
        <v>39</v>
      </c>
      <c r="AI86">
        <v>39</v>
      </c>
      <c r="AJ86">
        <v>29.27</v>
      </c>
      <c r="AK86">
        <v>0</v>
      </c>
      <c r="AL86">
        <v>0</v>
      </c>
    </row>
    <row r="87" spans="1:38">
      <c r="A87" t="s">
        <v>129</v>
      </c>
      <c r="B87" s="34">
        <v>260.75</v>
      </c>
      <c r="C87" s="34">
        <v>86.63</v>
      </c>
      <c r="D87" s="93">
        <f t="shared" si="1"/>
        <v>0</v>
      </c>
      <c r="E87" s="34">
        <v>14.64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114.81</v>
      </c>
      <c r="N87">
        <v>271.55</v>
      </c>
      <c r="O87">
        <v>85.38</v>
      </c>
      <c r="P87">
        <v>9.11</v>
      </c>
      <c r="Q87">
        <v>43.01</v>
      </c>
      <c r="R87" s="93">
        <v>0</v>
      </c>
      <c r="S87" s="93">
        <v>0</v>
      </c>
      <c r="T87" s="93">
        <v>0</v>
      </c>
      <c r="U87">
        <v>8.7899999999999991</v>
      </c>
      <c r="V87">
        <v>0</v>
      </c>
      <c r="W87">
        <v>4.29</v>
      </c>
      <c r="X87">
        <v>42</v>
      </c>
      <c r="Y87">
        <v>14</v>
      </c>
      <c r="Z87">
        <v>14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</v>
      </c>
      <c r="AH87">
        <v>29.33</v>
      </c>
      <c r="AI87">
        <v>29.33</v>
      </c>
      <c r="AJ87">
        <v>28.26</v>
      </c>
      <c r="AK87">
        <v>0</v>
      </c>
      <c r="AL87">
        <v>0</v>
      </c>
    </row>
    <row r="88" spans="1:38">
      <c r="A88" t="s">
        <v>130</v>
      </c>
      <c r="B88" s="34">
        <v>260.75</v>
      </c>
      <c r="C88" s="34">
        <v>86.63</v>
      </c>
      <c r="D88" s="93">
        <f t="shared" si="1"/>
        <v>0</v>
      </c>
      <c r="E88" s="34">
        <v>14.64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114.81</v>
      </c>
      <c r="N88">
        <v>271.55</v>
      </c>
      <c r="O88">
        <v>85.38</v>
      </c>
      <c r="P88">
        <v>9.11</v>
      </c>
      <c r="Q88">
        <v>43.01</v>
      </c>
      <c r="R88" s="93">
        <v>0</v>
      </c>
      <c r="S88" s="93">
        <v>0</v>
      </c>
      <c r="T88" s="93">
        <v>0</v>
      </c>
      <c r="U88">
        <v>8.7899999999999991</v>
      </c>
      <c r="V88">
        <v>0</v>
      </c>
      <c r="W88">
        <v>4.29</v>
      </c>
      <c r="X88">
        <v>42</v>
      </c>
      <c r="Y88">
        <v>14</v>
      </c>
      <c r="Z88">
        <v>14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16.66</v>
      </c>
      <c r="AH88">
        <v>29.33</v>
      </c>
      <c r="AI88">
        <v>29.33</v>
      </c>
      <c r="AJ88">
        <v>28.26</v>
      </c>
      <c r="AK88">
        <v>0</v>
      </c>
      <c r="AL88">
        <v>0</v>
      </c>
    </row>
    <row r="89" spans="1:38">
      <c r="A89" t="s">
        <v>131</v>
      </c>
      <c r="B89" s="34">
        <v>260.75</v>
      </c>
      <c r="C89" s="34">
        <v>86.63</v>
      </c>
      <c r="D89" s="93">
        <f t="shared" si="1"/>
        <v>0</v>
      </c>
      <c r="E89" s="34">
        <v>14.64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114.81</v>
      </c>
      <c r="N89">
        <v>271.55</v>
      </c>
      <c r="O89">
        <v>85.38</v>
      </c>
      <c r="P89">
        <v>9.11</v>
      </c>
      <c r="Q89">
        <v>43.01</v>
      </c>
      <c r="R89" s="93">
        <v>0</v>
      </c>
      <c r="S89" s="93">
        <v>0</v>
      </c>
      <c r="T89" s="93">
        <v>0</v>
      </c>
      <c r="U89">
        <v>8.7899999999999991</v>
      </c>
      <c r="V89">
        <v>0</v>
      </c>
      <c r="W89">
        <v>4.29</v>
      </c>
      <c r="X89">
        <v>28.5</v>
      </c>
      <c r="Y89">
        <v>9.5</v>
      </c>
      <c r="Z89">
        <v>9.5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8.34</v>
      </c>
      <c r="AH89">
        <v>18.670000000000002</v>
      </c>
      <c r="AI89">
        <v>18.670000000000002</v>
      </c>
      <c r="AJ89">
        <v>28.26</v>
      </c>
      <c r="AK89">
        <v>0</v>
      </c>
      <c r="AL89">
        <v>0</v>
      </c>
    </row>
    <row r="90" spans="1:38">
      <c r="A90" t="s">
        <v>132</v>
      </c>
      <c r="B90" s="34">
        <v>260.75</v>
      </c>
      <c r="C90" s="34">
        <v>86.63</v>
      </c>
      <c r="D90" s="93">
        <f t="shared" si="1"/>
        <v>0</v>
      </c>
      <c r="E90" s="34">
        <v>14.64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114.81</v>
      </c>
      <c r="N90">
        <v>271.55</v>
      </c>
      <c r="O90">
        <v>85.38</v>
      </c>
      <c r="P90">
        <v>9.11</v>
      </c>
      <c r="Q90">
        <v>43.01</v>
      </c>
      <c r="R90" s="93">
        <v>0</v>
      </c>
      <c r="S90" s="93">
        <v>0</v>
      </c>
      <c r="T90" s="93">
        <v>0</v>
      </c>
      <c r="U90">
        <v>8.7899999999999991</v>
      </c>
      <c r="V90">
        <v>0</v>
      </c>
      <c r="W90">
        <v>4.29</v>
      </c>
      <c r="X90">
        <v>28</v>
      </c>
      <c r="Y90">
        <v>9.34</v>
      </c>
      <c r="Z90">
        <v>9.33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</v>
      </c>
      <c r="AH90">
        <v>18.670000000000002</v>
      </c>
      <c r="AI90">
        <v>18.670000000000002</v>
      </c>
      <c r="AJ90">
        <v>28.26</v>
      </c>
      <c r="AK90">
        <v>0</v>
      </c>
      <c r="AL90">
        <v>0</v>
      </c>
    </row>
    <row r="91" spans="1:38">
      <c r="A91" t="s">
        <v>133</v>
      </c>
      <c r="B91" s="34">
        <v>260.75</v>
      </c>
      <c r="C91" s="34">
        <v>86.63</v>
      </c>
      <c r="D91" s="93">
        <f t="shared" si="1"/>
        <v>0</v>
      </c>
      <c r="E91" s="34">
        <v>14.64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114.81</v>
      </c>
      <c r="N91">
        <v>271.55</v>
      </c>
      <c r="O91">
        <v>85.38</v>
      </c>
      <c r="P91">
        <v>9.11</v>
      </c>
      <c r="Q91">
        <v>43.01</v>
      </c>
      <c r="R91" s="93">
        <v>0</v>
      </c>
      <c r="S91" s="93">
        <v>0</v>
      </c>
      <c r="T91" s="93">
        <v>0</v>
      </c>
      <c r="U91">
        <v>8.6300000000000008</v>
      </c>
      <c r="V91">
        <v>0</v>
      </c>
      <c r="W91">
        <v>4.16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</v>
      </c>
      <c r="AH91">
        <v>18.329999999999998</v>
      </c>
      <c r="AI91">
        <v>18.329999999999998</v>
      </c>
      <c r="AJ91">
        <v>28.76</v>
      </c>
      <c r="AK91">
        <v>0</v>
      </c>
      <c r="AL91">
        <v>0</v>
      </c>
    </row>
    <row r="92" spans="1:38">
      <c r="A92" t="s">
        <v>134</v>
      </c>
      <c r="B92" s="34">
        <v>260.75</v>
      </c>
      <c r="C92" s="34">
        <v>86.63</v>
      </c>
      <c r="D92" s="93">
        <f t="shared" si="1"/>
        <v>0</v>
      </c>
      <c r="E92" s="34">
        <v>14.64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114.81</v>
      </c>
      <c r="N92">
        <v>271.55</v>
      </c>
      <c r="O92">
        <v>85.38</v>
      </c>
      <c r="P92">
        <v>9.11</v>
      </c>
      <c r="Q92">
        <v>43.01</v>
      </c>
      <c r="R92" s="93">
        <v>0</v>
      </c>
      <c r="S92" s="93">
        <v>0</v>
      </c>
      <c r="T92" s="93">
        <v>0</v>
      </c>
      <c r="U92">
        <v>8.6300000000000008</v>
      </c>
      <c r="V92">
        <v>0</v>
      </c>
      <c r="W92">
        <v>4.16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</v>
      </c>
      <c r="AH92">
        <v>18</v>
      </c>
      <c r="AI92">
        <v>18</v>
      </c>
      <c r="AJ92">
        <v>28.76</v>
      </c>
      <c r="AK92">
        <v>0</v>
      </c>
      <c r="AL92">
        <v>0</v>
      </c>
    </row>
    <row r="93" spans="1:38">
      <c r="A93" t="s">
        <v>135</v>
      </c>
      <c r="B93" s="34">
        <v>260.75</v>
      </c>
      <c r="C93" s="34">
        <v>86.63</v>
      </c>
      <c r="D93" s="93">
        <f t="shared" si="1"/>
        <v>0</v>
      </c>
      <c r="E93" s="34">
        <v>14.64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114.81</v>
      </c>
      <c r="N93">
        <v>271.55</v>
      </c>
      <c r="O93">
        <v>85.38</v>
      </c>
      <c r="P93">
        <v>9.89</v>
      </c>
      <c r="Q93">
        <v>43.01</v>
      </c>
      <c r="R93" s="93">
        <v>0</v>
      </c>
      <c r="S93" s="93">
        <v>0</v>
      </c>
      <c r="T93" s="93">
        <v>0</v>
      </c>
      <c r="U93">
        <v>8.6300000000000008</v>
      </c>
      <c r="V93">
        <v>0</v>
      </c>
      <c r="W93">
        <v>4.16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7.66</v>
      </c>
      <c r="AH93">
        <v>17.670000000000002</v>
      </c>
      <c r="AI93">
        <v>17.670000000000002</v>
      </c>
      <c r="AJ93">
        <v>28.76</v>
      </c>
      <c r="AK93">
        <v>0</v>
      </c>
      <c r="AL93">
        <v>0</v>
      </c>
    </row>
    <row r="94" spans="1:38">
      <c r="A94" t="s">
        <v>136</v>
      </c>
      <c r="B94" s="34">
        <v>260.75</v>
      </c>
      <c r="C94" s="34">
        <v>86.63</v>
      </c>
      <c r="D94" s="93">
        <f t="shared" si="1"/>
        <v>0</v>
      </c>
      <c r="E94" s="34">
        <v>14.64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114.81</v>
      </c>
      <c r="N94">
        <v>271.55</v>
      </c>
      <c r="O94">
        <v>85.38</v>
      </c>
      <c r="P94">
        <v>9.89</v>
      </c>
      <c r="Q94">
        <v>43.01</v>
      </c>
      <c r="R94" s="93">
        <v>0</v>
      </c>
      <c r="S94" s="93">
        <v>0</v>
      </c>
      <c r="T94" s="93">
        <v>0</v>
      </c>
      <c r="U94">
        <v>8.6300000000000008</v>
      </c>
      <c r="V94">
        <v>0</v>
      </c>
      <c r="W94">
        <v>4.16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17</v>
      </c>
      <c r="AI94">
        <v>17</v>
      </c>
      <c r="AJ94">
        <v>28.76</v>
      </c>
      <c r="AK94">
        <v>0</v>
      </c>
      <c r="AL94">
        <v>0</v>
      </c>
    </row>
    <row r="95" spans="1:38">
      <c r="A95" t="s">
        <v>137</v>
      </c>
      <c r="B95" s="34">
        <v>260.75</v>
      </c>
      <c r="C95" s="34">
        <v>86.63</v>
      </c>
      <c r="D95" s="93">
        <f t="shared" si="1"/>
        <v>0</v>
      </c>
      <c r="E95" s="34">
        <v>14.64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114.81</v>
      </c>
      <c r="N95">
        <v>271.55</v>
      </c>
      <c r="O95">
        <v>85.38</v>
      </c>
      <c r="P95">
        <v>9.89</v>
      </c>
      <c r="Q95">
        <v>41.01</v>
      </c>
      <c r="R95" s="93">
        <v>0</v>
      </c>
      <c r="S95" s="93">
        <v>0</v>
      </c>
      <c r="T95" s="93">
        <v>0</v>
      </c>
      <c r="U95">
        <v>8.4</v>
      </c>
      <c r="V95">
        <v>0</v>
      </c>
      <c r="W95">
        <v>4.16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11.66</v>
      </c>
      <c r="AH95">
        <v>11.67</v>
      </c>
      <c r="AI95">
        <v>11.67</v>
      </c>
      <c r="AJ95">
        <v>29.26</v>
      </c>
      <c r="AK95">
        <v>0</v>
      </c>
      <c r="AL95">
        <v>0</v>
      </c>
    </row>
    <row r="96" spans="1:38">
      <c r="A96" t="s">
        <v>138</v>
      </c>
      <c r="B96" s="34">
        <v>260.75</v>
      </c>
      <c r="C96" s="34">
        <v>86.63</v>
      </c>
      <c r="D96" s="93">
        <f t="shared" si="1"/>
        <v>0</v>
      </c>
      <c r="E96" s="34">
        <v>14.64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114.81</v>
      </c>
      <c r="N96">
        <v>271.55</v>
      </c>
      <c r="O96">
        <v>85.38</v>
      </c>
      <c r="P96">
        <v>9.89</v>
      </c>
      <c r="Q96">
        <v>41.01</v>
      </c>
      <c r="R96" s="93">
        <v>0</v>
      </c>
      <c r="S96" s="93">
        <v>0</v>
      </c>
      <c r="T96" s="93">
        <v>0</v>
      </c>
      <c r="U96">
        <v>8.4</v>
      </c>
      <c r="V96">
        <v>0</v>
      </c>
      <c r="W96">
        <v>4.16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11.66</v>
      </c>
      <c r="AH96">
        <v>11.67</v>
      </c>
      <c r="AI96">
        <v>11.67</v>
      </c>
      <c r="AJ96">
        <v>29.26</v>
      </c>
      <c r="AK96">
        <v>0</v>
      </c>
      <c r="AL96">
        <v>0</v>
      </c>
    </row>
    <row r="97" spans="1:50">
      <c r="A97" t="s">
        <v>139</v>
      </c>
      <c r="B97" s="34">
        <v>260.75</v>
      </c>
      <c r="C97" s="34">
        <v>86.63</v>
      </c>
      <c r="D97" s="93">
        <f t="shared" si="1"/>
        <v>0</v>
      </c>
      <c r="E97" s="34">
        <v>14.64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114.81</v>
      </c>
      <c r="N97">
        <v>271.55</v>
      </c>
      <c r="O97">
        <v>85.38</v>
      </c>
      <c r="P97">
        <v>9.89</v>
      </c>
      <c r="Q97">
        <v>41.01</v>
      </c>
      <c r="R97" s="93">
        <v>0</v>
      </c>
      <c r="S97" s="93">
        <v>0</v>
      </c>
      <c r="T97" s="93">
        <v>0</v>
      </c>
      <c r="U97">
        <v>8.4</v>
      </c>
      <c r="V97">
        <v>0</v>
      </c>
      <c r="W97">
        <v>4.16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11.66</v>
      </c>
      <c r="AH97">
        <v>11.67</v>
      </c>
      <c r="AI97">
        <v>11.67</v>
      </c>
      <c r="AJ97">
        <v>29.26</v>
      </c>
      <c r="AK97">
        <v>0</v>
      </c>
      <c r="AL97">
        <v>0</v>
      </c>
    </row>
    <row r="98" spans="1:50">
      <c r="A98" t="s">
        <v>140</v>
      </c>
      <c r="B98" s="34">
        <v>260.75</v>
      </c>
      <c r="C98" s="34">
        <v>86.63</v>
      </c>
      <c r="D98" s="93">
        <f t="shared" si="1"/>
        <v>0</v>
      </c>
      <c r="E98" s="34">
        <v>14.64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114.81</v>
      </c>
      <c r="N98">
        <v>271.55</v>
      </c>
      <c r="O98">
        <v>85.38</v>
      </c>
      <c r="P98">
        <v>9.89</v>
      </c>
      <c r="Q98">
        <v>41.01</v>
      </c>
      <c r="R98" s="93">
        <v>0</v>
      </c>
      <c r="S98" s="93">
        <v>0</v>
      </c>
      <c r="T98" s="93">
        <v>0</v>
      </c>
      <c r="U98">
        <v>8.4</v>
      </c>
      <c r="V98">
        <v>0</v>
      </c>
      <c r="W98">
        <v>4.16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11.66</v>
      </c>
      <c r="AH98">
        <v>11.67</v>
      </c>
      <c r="AI98">
        <v>11.67</v>
      </c>
      <c r="AJ98">
        <v>29.26</v>
      </c>
      <c r="AK98">
        <v>0</v>
      </c>
      <c r="AL98">
        <v>0</v>
      </c>
    </row>
    <row r="99" spans="1:50">
      <c r="A99" t="s">
        <v>141</v>
      </c>
      <c r="B99" s="34">
        <f>SUM(B3:B98)/4000</f>
        <v>5.3393925000000007</v>
      </c>
      <c r="C99" s="34">
        <f t="shared" ref="C99:P99" si="2">SUM(C3:C98)/4000</f>
        <v>1.7670425000000023</v>
      </c>
      <c r="D99" s="93">
        <f t="shared" ref="D99" si="3">SUM(D3:D98)/4000</f>
        <v>1.051585</v>
      </c>
      <c r="E99" s="34">
        <f>SUM(E3:E98)/4000</f>
        <v>0.28440000000000037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0.11196</v>
      </c>
      <c r="K99" s="37">
        <f t="shared" si="2"/>
        <v>0.11196</v>
      </c>
      <c r="L99" s="37">
        <f t="shared" si="2"/>
        <v>0.11473999999999998</v>
      </c>
      <c r="M99">
        <f t="shared" si="2"/>
        <v>1.8751700000000024</v>
      </c>
      <c r="N99">
        <f t="shared" si="2"/>
        <v>4.4729824999999952</v>
      </c>
      <c r="O99">
        <f t="shared" si="2"/>
        <v>1.9961449999999996</v>
      </c>
      <c r="P99">
        <f t="shared" si="2"/>
        <v>0.17969500000000005</v>
      </c>
      <c r="Q99">
        <f t="shared" ref="Q99:AF99" si="5">SUM(Q3:Q98)/4000</f>
        <v>0.98593750000000213</v>
      </c>
      <c r="R99" s="93">
        <f t="shared" si="5"/>
        <v>0.36955250000000001</v>
      </c>
      <c r="S99" s="93">
        <f t="shared" si="5"/>
        <v>0.32450000000000001</v>
      </c>
      <c r="T99" s="93">
        <f t="shared" si="5"/>
        <v>0.35753250000000003</v>
      </c>
      <c r="U99">
        <f t="shared" si="5"/>
        <v>0.1770199999999999</v>
      </c>
      <c r="V99">
        <f t="shared" si="5"/>
        <v>0.88577049399999996</v>
      </c>
      <c r="W99">
        <f t="shared" si="5"/>
        <v>8.3650000000000072E-2</v>
      </c>
      <c r="X99">
        <f t="shared" si="5"/>
        <v>0.64624999999999999</v>
      </c>
      <c r="Y99">
        <f t="shared" si="5"/>
        <v>0.21536000000000025</v>
      </c>
      <c r="Z99">
        <f t="shared" si="5"/>
        <v>0.21544500000000016</v>
      </c>
      <c r="AA99">
        <f t="shared" si="5"/>
        <v>1.731735</v>
      </c>
      <c r="AB99">
        <f t="shared" si="5"/>
        <v>0.346335</v>
      </c>
      <c r="AC99">
        <f t="shared" si="5"/>
        <v>0.66293250000000004</v>
      </c>
      <c r="AD99">
        <f t="shared" si="5"/>
        <v>0.37239</v>
      </c>
      <c r="AE99">
        <f t="shared" si="5"/>
        <v>0.69125000000000003</v>
      </c>
      <c r="AF99">
        <f t="shared" si="5"/>
        <v>0.33487499999999998</v>
      </c>
      <c r="AG99">
        <f t="shared" ref="AG99:AM99" si="6">SUM(AG3:AG98)/4000</f>
        <v>0.22776499999999988</v>
      </c>
      <c r="AH99">
        <f t="shared" si="6"/>
        <v>0.52268250000000016</v>
      </c>
      <c r="AI99">
        <f t="shared" si="6"/>
        <v>0.52268250000000016</v>
      </c>
      <c r="AJ99">
        <f t="shared" si="6"/>
        <v>0.71613750000000087</v>
      </c>
      <c r="AK99">
        <f t="shared" si="6"/>
        <v>1.4235</v>
      </c>
      <c r="AL99">
        <f t="shared" si="6"/>
        <v>0.60499999999999998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45488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357.52719982487696</v>
      </c>
      <c r="L3">
        <v>16.66</v>
      </c>
      <c r="M3">
        <v>63.568543773390566</v>
      </c>
      <c r="N3">
        <v>49.141010046115198</v>
      </c>
      <c r="O3">
        <v>73.619488105892671</v>
      </c>
      <c r="P3">
        <v>31.002272509960161</v>
      </c>
      <c r="Q3">
        <v>4.6372651314285722</v>
      </c>
      <c r="R3">
        <v>18.781030347639483</v>
      </c>
      <c r="S3">
        <v>11.701973217784474</v>
      </c>
      <c r="T3">
        <v>1.408877696969697</v>
      </c>
      <c r="U3">
        <v>49.688047463777195</v>
      </c>
      <c r="V3">
        <v>6.0272439301310055</v>
      </c>
      <c r="W3">
        <v>13.568315387702265</v>
      </c>
      <c r="X3">
        <v>41.70573935011587</v>
      </c>
      <c r="Y3">
        <v>0</v>
      </c>
      <c r="Z3">
        <v>2.7504095141818174</v>
      </c>
      <c r="AA3">
        <v>0</v>
      </c>
      <c r="AB3">
        <v>13.850293283666003</v>
      </c>
      <c r="AC3">
        <v>14.897515623766441</v>
      </c>
      <c r="AD3">
        <v>0</v>
      </c>
      <c r="AE3">
        <v>25.306855187776002</v>
      </c>
      <c r="AF3">
        <v>18.684425819642858</v>
      </c>
      <c r="AG3">
        <v>31.114776141489173</v>
      </c>
      <c r="AH3">
        <v>76.86914560432443</v>
      </c>
      <c r="AI3">
        <v>0</v>
      </c>
      <c r="AJ3">
        <v>0</v>
      </c>
      <c r="AK3">
        <v>29.270820537970909</v>
      </c>
      <c r="AL3">
        <v>59.945095018416517</v>
      </c>
      <c r="AM3">
        <v>0</v>
      </c>
      <c r="AN3">
        <v>6.4730151971978789E-2</v>
      </c>
      <c r="AO3">
        <v>4.2163893936000001</v>
      </c>
      <c r="AP3">
        <v>1.5669308028169013</v>
      </c>
      <c r="AQ3">
        <v>40.250505209501874</v>
      </c>
      <c r="AR3">
        <v>15.3680327678442</v>
      </c>
      <c r="AS3">
        <v>16.195152627979169</v>
      </c>
      <c r="AT3">
        <v>0</v>
      </c>
      <c r="AU3">
        <v>0</v>
      </c>
      <c r="AV3">
        <v>0</v>
      </c>
      <c r="AW3">
        <v>0</v>
      </c>
      <c r="AX3">
        <v>0</v>
      </c>
      <c r="AY3">
        <v>3.9701789225967543</v>
      </c>
      <c r="AZ3">
        <v>4.6687008735983699</v>
      </c>
      <c r="BA3">
        <v>3.1992064197530863</v>
      </c>
      <c r="BB3">
        <v>2.4480590291262136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1103.6742297158073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357.52719982487696</v>
      </c>
      <c r="L4">
        <v>16.66</v>
      </c>
      <c r="M4">
        <v>63.568543773390566</v>
      </c>
      <c r="N4">
        <v>52.672007148095439</v>
      </c>
      <c r="O4">
        <v>73.619488105892671</v>
      </c>
      <c r="P4">
        <v>31.002272509960161</v>
      </c>
      <c r="Q4">
        <v>4.6372651314285722</v>
      </c>
      <c r="R4">
        <v>18.781030347639483</v>
      </c>
      <c r="S4">
        <v>11.701973217784474</v>
      </c>
      <c r="T4">
        <v>1.408877696969697</v>
      </c>
      <c r="U4">
        <v>49.709345921052638</v>
      </c>
      <c r="V4">
        <v>6.0272439301310055</v>
      </c>
      <c r="W4">
        <v>13.568315387702265</v>
      </c>
      <c r="X4">
        <v>41.70573935011587</v>
      </c>
      <c r="Y4">
        <v>0</v>
      </c>
      <c r="Z4">
        <v>2.7504095141818174</v>
      </c>
      <c r="AA4">
        <v>0</v>
      </c>
      <c r="AB4">
        <v>20.775439925499004</v>
      </c>
      <c r="AC4">
        <v>14.897515623766441</v>
      </c>
      <c r="AD4">
        <v>0</v>
      </c>
      <c r="AE4">
        <v>25.306855187776002</v>
      </c>
      <c r="AF4">
        <v>18.684425819642858</v>
      </c>
      <c r="AG4">
        <v>31.114776141489173</v>
      </c>
      <c r="AH4">
        <v>76.86914560432443</v>
      </c>
      <c r="AI4">
        <v>0</v>
      </c>
      <c r="AJ4">
        <v>0</v>
      </c>
      <c r="AK4">
        <v>29.270820537970909</v>
      </c>
      <c r="AL4">
        <v>59.945095018416517</v>
      </c>
      <c r="AM4">
        <v>0</v>
      </c>
      <c r="AN4">
        <v>6.4730151971978789E-2</v>
      </c>
      <c r="AO4">
        <v>4.2163893936000001</v>
      </c>
      <c r="AP4">
        <v>1.5669308028169013</v>
      </c>
      <c r="AQ4">
        <v>40.250505209501874</v>
      </c>
      <c r="AR4">
        <v>15.3680327678442</v>
      </c>
      <c r="AS4">
        <v>16.195152627979169</v>
      </c>
      <c r="AT4">
        <v>0</v>
      </c>
      <c r="AU4">
        <v>0</v>
      </c>
      <c r="AV4">
        <v>0</v>
      </c>
      <c r="AW4">
        <v>0</v>
      </c>
      <c r="AX4">
        <v>0</v>
      </c>
      <c r="AY4">
        <v>3.9701789225967543</v>
      </c>
      <c r="AZ4">
        <v>4.6687008735983699</v>
      </c>
      <c r="BA4">
        <v>3.1992064197530863</v>
      </c>
      <c r="BB4">
        <v>2.4480590291262136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1114.1516719168956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357.52719982487696</v>
      </c>
      <c r="L5">
        <v>16.760000000000002</v>
      </c>
      <c r="M5">
        <v>63.568543773390566</v>
      </c>
      <c r="N5">
        <v>52.672007148095439</v>
      </c>
      <c r="O5">
        <v>73.619488105892671</v>
      </c>
      <c r="P5">
        <v>30.676916611232777</v>
      </c>
      <c r="Q5">
        <v>4.6372651314285722</v>
      </c>
      <c r="R5">
        <v>18.781030347639483</v>
      </c>
      <c r="S5">
        <v>11.701973217784474</v>
      </c>
      <c r="T5">
        <v>1.408877696969697</v>
      </c>
      <c r="U5">
        <v>49.709345921052638</v>
      </c>
      <c r="V5">
        <v>6.0272439301310055</v>
      </c>
      <c r="W5">
        <v>13.568315387702265</v>
      </c>
      <c r="X5">
        <v>41.70573935011587</v>
      </c>
      <c r="Y5">
        <v>0</v>
      </c>
      <c r="Z5">
        <v>2.7504095141818174</v>
      </c>
      <c r="AA5">
        <v>0</v>
      </c>
      <c r="AB5">
        <v>20.775439925499004</v>
      </c>
      <c r="AC5">
        <v>14.897515623766441</v>
      </c>
      <c r="AD5">
        <v>0</v>
      </c>
      <c r="AE5">
        <v>25.306855187776002</v>
      </c>
      <c r="AF5">
        <v>18.684425819642858</v>
      </c>
      <c r="AG5">
        <v>31.114776141489173</v>
      </c>
      <c r="AH5">
        <v>76.86914560432443</v>
      </c>
      <c r="AI5">
        <v>0</v>
      </c>
      <c r="AJ5">
        <v>0</v>
      </c>
      <c r="AK5">
        <v>29.270820537970909</v>
      </c>
      <c r="AL5">
        <v>59.945095018416517</v>
      </c>
      <c r="AM5">
        <v>0</v>
      </c>
      <c r="AN5">
        <v>6.4730151971978789E-2</v>
      </c>
      <c r="AO5">
        <v>4.2783952104000003</v>
      </c>
      <c r="AP5">
        <v>2.3774124191383592</v>
      </c>
      <c r="AQ5">
        <v>40.250505209501874</v>
      </c>
      <c r="AR5">
        <v>15.3680327678442</v>
      </c>
      <c r="AS5">
        <v>16.195152627979169</v>
      </c>
      <c r="AT5">
        <v>0</v>
      </c>
      <c r="AU5">
        <v>0</v>
      </c>
      <c r="AV5">
        <v>0</v>
      </c>
      <c r="AW5">
        <v>0</v>
      </c>
      <c r="AX5">
        <v>0</v>
      </c>
      <c r="AY5">
        <v>3.9701789225967543</v>
      </c>
      <c r="AZ5">
        <v>4.6687008735983699</v>
      </c>
      <c r="BA5">
        <v>3.1992064197530863</v>
      </c>
      <c r="BB5">
        <v>2.4480590291262136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1114.7988034512898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357.52719982487696</v>
      </c>
      <c r="L6">
        <v>16.77</v>
      </c>
      <c r="M6">
        <v>63.568543773390566</v>
      </c>
      <c r="N6">
        <v>52.672007148095439</v>
      </c>
      <c r="O6">
        <v>73.619488105892671</v>
      </c>
      <c r="P6">
        <v>30.676916611232777</v>
      </c>
      <c r="Q6">
        <v>4.6372651314285722</v>
      </c>
      <c r="R6">
        <v>18.781030347639483</v>
      </c>
      <c r="S6">
        <v>11.701973217784474</v>
      </c>
      <c r="T6">
        <v>1.408877696969697</v>
      </c>
      <c r="U6">
        <v>49.709345921052638</v>
      </c>
      <c r="V6">
        <v>6.0272439301310055</v>
      </c>
      <c r="W6">
        <v>13.568315387702265</v>
      </c>
      <c r="X6">
        <v>41.70573935011587</v>
      </c>
      <c r="Y6">
        <v>0</v>
      </c>
      <c r="Z6">
        <v>2.7504095141818174</v>
      </c>
      <c r="AA6">
        <v>0</v>
      </c>
      <c r="AB6">
        <v>20.775439925499004</v>
      </c>
      <c r="AC6">
        <v>14.897515623766441</v>
      </c>
      <c r="AD6">
        <v>0</v>
      </c>
      <c r="AE6">
        <v>25.306855187776002</v>
      </c>
      <c r="AF6">
        <v>18.684425819642858</v>
      </c>
      <c r="AG6">
        <v>31.114776141489173</v>
      </c>
      <c r="AH6">
        <v>76.86914560432443</v>
      </c>
      <c r="AI6">
        <v>0</v>
      </c>
      <c r="AJ6">
        <v>0</v>
      </c>
      <c r="AK6">
        <v>29.270820537970909</v>
      </c>
      <c r="AL6">
        <v>59.945095018416517</v>
      </c>
      <c r="AM6">
        <v>0</v>
      </c>
      <c r="AN6">
        <v>6.4730151971978789E-2</v>
      </c>
      <c r="AO6">
        <v>4.2783952104000003</v>
      </c>
      <c r="AP6">
        <v>4.5927279879867431</v>
      </c>
      <c r="AQ6">
        <v>40.250505209501874</v>
      </c>
      <c r="AR6">
        <v>15.3680327678442</v>
      </c>
      <c r="AS6">
        <v>16.195152627979169</v>
      </c>
      <c r="AT6">
        <v>0</v>
      </c>
      <c r="AU6">
        <v>0</v>
      </c>
      <c r="AV6">
        <v>0</v>
      </c>
      <c r="AW6">
        <v>0</v>
      </c>
      <c r="AX6">
        <v>0</v>
      </c>
      <c r="AY6">
        <v>3.9701789225967543</v>
      </c>
      <c r="AZ6">
        <v>4.6687008735983699</v>
      </c>
      <c r="BA6">
        <v>3.1992064197530863</v>
      </c>
      <c r="BB6">
        <v>2.4480590291262136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1117.0241190201382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357.52504914737676</v>
      </c>
      <c r="L7">
        <v>16.760000000000002</v>
      </c>
      <c r="M7">
        <v>63.568543773390566</v>
      </c>
      <c r="N7">
        <v>52.672007148095439</v>
      </c>
      <c r="O7">
        <v>73.619488105892671</v>
      </c>
      <c r="P7">
        <v>30.670898884759414</v>
      </c>
      <c r="Q7">
        <v>4.6372651314285722</v>
      </c>
      <c r="R7">
        <v>18.781030347639483</v>
      </c>
      <c r="S7">
        <v>11.701973217784474</v>
      </c>
      <c r="T7">
        <v>1.408877696969697</v>
      </c>
      <c r="U7">
        <v>49.709345921052638</v>
      </c>
      <c r="V7">
        <v>6.0272439301310055</v>
      </c>
      <c r="W7">
        <v>13.568315387702265</v>
      </c>
      <c r="X7">
        <v>41.70573935011587</v>
      </c>
      <c r="Y7">
        <v>0</v>
      </c>
      <c r="Z7">
        <v>2.7504095141818174</v>
      </c>
      <c r="AA7">
        <v>0</v>
      </c>
      <c r="AB7">
        <v>20.775439925499004</v>
      </c>
      <c r="AC7">
        <v>14.897515623766441</v>
      </c>
      <c r="AD7">
        <v>0</v>
      </c>
      <c r="AE7">
        <v>25.306855187776002</v>
      </c>
      <c r="AF7">
        <v>18.684425819642858</v>
      </c>
      <c r="AG7">
        <v>31.114776141489173</v>
      </c>
      <c r="AH7">
        <v>76.86914560432443</v>
      </c>
      <c r="AI7">
        <v>0</v>
      </c>
      <c r="AJ7">
        <v>0</v>
      </c>
      <c r="AK7">
        <v>29.270820537970909</v>
      </c>
      <c r="AL7">
        <v>59.945095018416517</v>
      </c>
      <c r="AM7">
        <v>0</v>
      </c>
      <c r="AN7">
        <v>6.4730151971978789E-2</v>
      </c>
      <c r="AO7">
        <v>4.2783952104000003</v>
      </c>
      <c r="AP7">
        <v>4.5927279879867431</v>
      </c>
      <c r="AQ7">
        <v>40.250505209501874</v>
      </c>
      <c r="AR7">
        <v>15.3680327678442</v>
      </c>
      <c r="AS7">
        <v>16.195152627979169</v>
      </c>
      <c r="AT7">
        <v>0</v>
      </c>
      <c r="AU7">
        <v>0</v>
      </c>
      <c r="AV7">
        <v>0</v>
      </c>
      <c r="AW7">
        <v>0</v>
      </c>
      <c r="AX7">
        <v>0</v>
      </c>
      <c r="AY7">
        <v>3.9701789225967543</v>
      </c>
      <c r="AZ7">
        <v>4.6687008735983699</v>
      </c>
      <c r="BA7">
        <v>3.1992064197530863</v>
      </c>
      <c r="BB7">
        <v>2.4480590291262136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1117.0059506161647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357.52504914737676</v>
      </c>
      <c r="L8">
        <v>17.739999999999998</v>
      </c>
      <c r="M8">
        <v>63.568543773390566</v>
      </c>
      <c r="N8">
        <v>52.672007148095439</v>
      </c>
      <c r="O8">
        <v>73.619488105892671</v>
      </c>
      <c r="P8">
        <v>30.670898884759414</v>
      </c>
      <c r="Q8">
        <v>4.6372651314285722</v>
      </c>
      <c r="R8">
        <v>18.781030347639483</v>
      </c>
      <c r="S8">
        <v>11.701973217784474</v>
      </c>
      <c r="T8">
        <v>1.408877696969697</v>
      </c>
      <c r="U8">
        <v>49.709345921052638</v>
      </c>
      <c r="V8">
        <v>6.0272439301310055</v>
      </c>
      <c r="W8">
        <v>13.568315387702265</v>
      </c>
      <c r="X8">
        <v>41.70573935011587</v>
      </c>
      <c r="Y8">
        <v>0</v>
      </c>
      <c r="Z8">
        <v>2.7504095141818174</v>
      </c>
      <c r="AA8">
        <v>0</v>
      </c>
      <c r="AB8">
        <v>20.775439925499004</v>
      </c>
      <c r="AC8">
        <v>14.897515623766441</v>
      </c>
      <c r="AD8">
        <v>0</v>
      </c>
      <c r="AE8">
        <v>25.306855187776002</v>
      </c>
      <c r="AF8">
        <v>18.684425819642858</v>
      </c>
      <c r="AG8">
        <v>31.114776141489173</v>
      </c>
      <c r="AH8">
        <v>76.86914560432443</v>
      </c>
      <c r="AI8">
        <v>0</v>
      </c>
      <c r="AJ8">
        <v>0</v>
      </c>
      <c r="AK8">
        <v>29.270820537970909</v>
      </c>
      <c r="AL8">
        <v>59.945095018416517</v>
      </c>
      <c r="AM8">
        <v>0</v>
      </c>
      <c r="AN8">
        <v>6.4730151971978789E-2</v>
      </c>
      <c r="AO8">
        <v>4.2783952104000003</v>
      </c>
      <c r="AP8">
        <v>4.5927279879867431</v>
      </c>
      <c r="AQ8">
        <v>40.250505209501874</v>
      </c>
      <c r="AR8">
        <v>15.3680327678442</v>
      </c>
      <c r="AS8">
        <v>16.195152627979169</v>
      </c>
      <c r="AT8">
        <v>0</v>
      </c>
      <c r="AU8">
        <v>0</v>
      </c>
      <c r="AV8">
        <v>0</v>
      </c>
      <c r="AW8">
        <v>0</v>
      </c>
      <c r="AX8">
        <v>0</v>
      </c>
      <c r="AY8">
        <v>3.9701789225967543</v>
      </c>
      <c r="AZ8">
        <v>4.6687008735983699</v>
      </c>
      <c r="BA8">
        <v>3.1992064197530863</v>
      </c>
      <c r="BB8">
        <v>2.4480590291262136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1117.9859506161647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357.53074032576899</v>
      </c>
      <c r="L9">
        <v>17.369936946932004</v>
      </c>
      <c r="M9">
        <v>63.568543773390566</v>
      </c>
      <c r="N9">
        <v>52.672007148095439</v>
      </c>
      <c r="O9">
        <v>73.619488105892671</v>
      </c>
      <c r="P9">
        <v>30.670898884759414</v>
      </c>
      <c r="Q9">
        <v>4.6372651314285722</v>
      </c>
      <c r="R9">
        <v>18.781030347639483</v>
      </c>
      <c r="S9">
        <v>11.701973217784474</v>
      </c>
      <c r="T9">
        <v>1.408877696969697</v>
      </c>
      <c r="U9">
        <v>49.709345921052638</v>
      </c>
      <c r="V9">
        <v>6.0272439301310055</v>
      </c>
      <c r="W9">
        <v>13.568315387702265</v>
      </c>
      <c r="X9">
        <v>41.70573935011587</v>
      </c>
      <c r="Y9">
        <v>0</v>
      </c>
      <c r="Z9">
        <v>2.7504095141818174</v>
      </c>
      <c r="AA9">
        <v>0</v>
      </c>
      <c r="AB9">
        <v>20.775439925499004</v>
      </c>
      <c r="AC9">
        <v>14.897515623766441</v>
      </c>
      <c r="AD9">
        <v>0</v>
      </c>
      <c r="AE9">
        <v>25.306855187776002</v>
      </c>
      <c r="AF9">
        <v>18.684425819642858</v>
      </c>
      <c r="AG9">
        <v>31.114776141489173</v>
      </c>
      <c r="AH9">
        <v>76.86914560432443</v>
      </c>
      <c r="AI9">
        <v>0</v>
      </c>
      <c r="AJ9">
        <v>0</v>
      </c>
      <c r="AK9">
        <v>29.270820537970909</v>
      </c>
      <c r="AL9">
        <v>59.945095018416517</v>
      </c>
      <c r="AM9">
        <v>0</v>
      </c>
      <c r="AN9">
        <v>6.4730151971978789E-2</v>
      </c>
      <c r="AO9">
        <v>4.2783952104000003</v>
      </c>
      <c r="AP9">
        <v>4.5927279879867431</v>
      </c>
      <c r="AQ9">
        <v>40.250505209501874</v>
      </c>
      <c r="AR9">
        <v>15.3680327678442</v>
      </c>
      <c r="AS9">
        <v>16.195152627979169</v>
      </c>
      <c r="AT9">
        <v>0</v>
      </c>
      <c r="AU9">
        <v>0</v>
      </c>
      <c r="AV9">
        <v>0</v>
      </c>
      <c r="AW9">
        <v>0</v>
      </c>
      <c r="AX9">
        <v>0</v>
      </c>
      <c r="AY9">
        <v>3.9701789225967543</v>
      </c>
      <c r="AZ9">
        <v>4.6687008735983699</v>
      </c>
      <c r="BA9">
        <v>3.1992064197530863</v>
      </c>
      <c r="BB9">
        <v>2.4480590291262136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1117.6215787414887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357.53077779619719</v>
      </c>
      <c r="L10">
        <v>17.37</v>
      </c>
      <c r="M10">
        <v>63.568543773390566</v>
      </c>
      <c r="N10">
        <v>52.672007148095439</v>
      </c>
      <c r="O10">
        <v>73.619488105892671</v>
      </c>
      <c r="P10">
        <v>30.670898884759414</v>
      </c>
      <c r="Q10">
        <v>4.6372651314285722</v>
      </c>
      <c r="R10">
        <v>18.781030347639483</v>
      </c>
      <c r="S10">
        <v>11.701973217784474</v>
      </c>
      <c r="T10">
        <v>1.408877696969697</v>
      </c>
      <c r="U10">
        <v>49.709345921052638</v>
      </c>
      <c r="V10">
        <v>6.0272439301310055</v>
      </c>
      <c r="W10">
        <v>13.568315387702265</v>
      </c>
      <c r="X10">
        <v>41.70573935011587</v>
      </c>
      <c r="Y10">
        <v>0</v>
      </c>
      <c r="Z10">
        <v>2.7504095141818174</v>
      </c>
      <c r="AA10">
        <v>0</v>
      </c>
      <c r="AB10">
        <v>20.775439925499004</v>
      </c>
      <c r="AC10">
        <v>14.897515623766441</v>
      </c>
      <c r="AD10">
        <v>0</v>
      </c>
      <c r="AE10">
        <v>25.306855187776002</v>
      </c>
      <c r="AF10">
        <v>18.684425819642858</v>
      </c>
      <c r="AG10">
        <v>31.114776141489173</v>
      </c>
      <c r="AH10">
        <v>76.86914560432443</v>
      </c>
      <c r="AI10">
        <v>0</v>
      </c>
      <c r="AJ10">
        <v>0</v>
      </c>
      <c r="AK10">
        <v>29.270820537970909</v>
      </c>
      <c r="AL10">
        <v>59.945095018416517</v>
      </c>
      <c r="AM10">
        <v>0</v>
      </c>
      <c r="AN10">
        <v>6.4730151971978789E-2</v>
      </c>
      <c r="AO10">
        <v>4.2783952104000003</v>
      </c>
      <c r="AP10">
        <v>4.5927279879867431</v>
      </c>
      <c r="AQ10">
        <v>40.250505209501874</v>
      </c>
      <c r="AR10">
        <v>15.3680327678442</v>
      </c>
      <c r="AS10">
        <v>16.195152627979169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3.9701789225967543</v>
      </c>
      <c r="AZ10">
        <v>4.6687008735983699</v>
      </c>
      <c r="BA10">
        <v>3.1992064197530863</v>
      </c>
      <c r="BB10">
        <v>2.4480590291262136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1117.621679264985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357.5245268486313</v>
      </c>
      <c r="L11">
        <v>18.089598256421748</v>
      </c>
      <c r="M11">
        <v>63.568543773390566</v>
      </c>
      <c r="N11">
        <v>52.672007148095439</v>
      </c>
      <c r="O11">
        <v>73.619488105892671</v>
      </c>
      <c r="P11">
        <v>30.670898884759414</v>
      </c>
      <c r="Q11">
        <v>4.6372651314285722</v>
      </c>
      <c r="R11">
        <v>18.781030347639483</v>
      </c>
      <c r="S11">
        <v>11.701973217784474</v>
      </c>
      <c r="T11">
        <v>1.408877696969697</v>
      </c>
      <c r="U11">
        <v>49.709345921052638</v>
      </c>
      <c r="V11">
        <v>6.0272439301310055</v>
      </c>
      <c r="W11">
        <v>13.568315387702265</v>
      </c>
      <c r="X11">
        <v>41.70573935011587</v>
      </c>
      <c r="Y11">
        <v>0</v>
      </c>
      <c r="Z11">
        <v>2.7504095141818174</v>
      </c>
      <c r="AA11">
        <v>0</v>
      </c>
      <c r="AB11">
        <v>20.775439925499004</v>
      </c>
      <c r="AC11">
        <v>14.897515623766441</v>
      </c>
      <c r="AD11">
        <v>0</v>
      </c>
      <c r="AE11">
        <v>25.306855187776002</v>
      </c>
      <c r="AF11">
        <v>18.684425819642858</v>
      </c>
      <c r="AG11">
        <v>31.114776141489173</v>
      </c>
      <c r="AH11">
        <v>76.86914560432443</v>
      </c>
      <c r="AI11">
        <v>1.631372926406353</v>
      </c>
      <c r="AJ11">
        <v>0</v>
      </c>
      <c r="AK11">
        <v>29.270820537970909</v>
      </c>
      <c r="AL11">
        <v>59.945095018416517</v>
      </c>
      <c r="AM11">
        <v>0</v>
      </c>
      <c r="AN11">
        <v>6.4730151971978789E-2</v>
      </c>
      <c r="AO11">
        <v>4.2783952104000003</v>
      </c>
      <c r="AP11">
        <v>4.5927279879867431</v>
      </c>
      <c r="AQ11">
        <v>40.250505209501874</v>
      </c>
      <c r="AR11">
        <v>15.3680327678442</v>
      </c>
      <c r="AS11">
        <v>16.195152627979169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3.9701789225967543</v>
      </c>
      <c r="AZ11">
        <v>4.6687008735983699</v>
      </c>
      <c r="BA11">
        <v>3.1992064197530863</v>
      </c>
      <c r="BB11">
        <v>2.4480590291262136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1119.9663995002475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357.5245268486313</v>
      </c>
      <c r="L12">
        <v>17.37</v>
      </c>
      <c r="M12">
        <v>63.568543773390566</v>
      </c>
      <c r="N12">
        <v>52.672007148095439</v>
      </c>
      <c r="O12">
        <v>73.619488105892671</v>
      </c>
      <c r="P12">
        <v>30.670898884759414</v>
      </c>
      <c r="Q12">
        <v>4.6372651314285722</v>
      </c>
      <c r="R12">
        <v>18.781030347639483</v>
      </c>
      <c r="S12">
        <v>11.701973217784474</v>
      </c>
      <c r="T12">
        <v>1.408877696969697</v>
      </c>
      <c r="U12">
        <v>49.709345921052638</v>
      </c>
      <c r="V12">
        <v>6.0272439301310055</v>
      </c>
      <c r="W12">
        <v>13.568315387702265</v>
      </c>
      <c r="X12">
        <v>41.70573935011587</v>
      </c>
      <c r="Y12">
        <v>0</v>
      </c>
      <c r="Z12">
        <v>2.7504095141818174</v>
      </c>
      <c r="AA12">
        <v>0</v>
      </c>
      <c r="AB12">
        <v>20.775439925499004</v>
      </c>
      <c r="AC12">
        <v>14.897515623766441</v>
      </c>
      <c r="AD12">
        <v>0</v>
      </c>
      <c r="AE12">
        <v>25.306855187776002</v>
      </c>
      <c r="AF12">
        <v>18.684425819642858</v>
      </c>
      <c r="AG12">
        <v>31.114776141489173</v>
      </c>
      <c r="AH12">
        <v>76.86914560432443</v>
      </c>
      <c r="AI12">
        <v>1.8271380516494542</v>
      </c>
      <c r="AJ12">
        <v>0</v>
      </c>
      <c r="AK12">
        <v>29.270820537970909</v>
      </c>
      <c r="AL12">
        <v>59.945095018416517</v>
      </c>
      <c r="AM12">
        <v>0</v>
      </c>
      <c r="AN12">
        <v>6.4730151971978789E-2</v>
      </c>
      <c r="AO12">
        <v>4.2783952104000003</v>
      </c>
      <c r="AP12">
        <v>4.5927279879867431</v>
      </c>
      <c r="AQ12">
        <v>40.250505209501874</v>
      </c>
      <c r="AR12">
        <v>15.3680327678442</v>
      </c>
      <c r="AS12">
        <v>16.195152627979169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3.9701789225967543</v>
      </c>
      <c r="AZ12">
        <v>4.6687008735983699</v>
      </c>
      <c r="BA12">
        <v>3.1992064197530863</v>
      </c>
      <c r="BB12">
        <v>2.4480590291262136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1119.4425663690688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356.43202188755794</v>
      </c>
      <c r="L13">
        <v>17.37</v>
      </c>
      <c r="M13">
        <v>63.568543773390566</v>
      </c>
      <c r="N13">
        <v>52.672007148095439</v>
      </c>
      <c r="O13">
        <v>73.619488105892671</v>
      </c>
      <c r="P13">
        <v>30.670898884759414</v>
      </c>
      <c r="Q13">
        <v>4.6372651314285722</v>
      </c>
      <c r="R13">
        <v>19.036254705245824</v>
      </c>
      <c r="S13">
        <v>11.701973217784474</v>
      </c>
      <c r="T13">
        <v>1.408877696969697</v>
      </c>
      <c r="U13">
        <v>49.709345921052638</v>
      </c>
      <c r="V13">
        <v>6.0272439301310055</v>
      </c>
      <c r="W13">
        <v>13.568315387702265</v>
      </c>
      <c r="X13">
        <v>41.70573935011587</v>
      </c>
      <c r="Y13">
        <v>0</v>
      </c>
      <c r="Z13">
        <v>2.7504095141818174</v>
      </c>
      <c r="AA13">
        <v>0</v>
      </c>
      <c r="AB13">
        <v>20.775439925499004</v>
      </c>
      <c r="AC13">
        <v>14.897515623766441</v>
      </c>
      <c r="AD13">
        <v>0</v>
      </c>
      <c r="AE13">
        <v>25.306855187776002</v>
      </c>
      <c r="AF13">
        <v>18.684425819642858</v>
      </c>
      <c r="AG13">
        <v>31.114776141489173</v>
      </c>
      <c r="AH13">
        <v>76.86914560432443</v>
      </c>
      <c r="AI13">
        <v>1.8271380516494542</v>
      </c>
      <c r="AJ13">
        <v>0</v>
      </c>
      <c r="AK13">
        <v>29.270820537970909</v>
      </c>
      <c r="AL13">
        <v>59.945095018416517</v>
      </c>
      <c r="AM13">
        <v>0</v>
      </c>
      <c r="AN13">
        <v>6.4730151971978789E-2</v>
      </c>
      <c r="AO13">
        <v>4.4644126607999999</v>
      </c>
      <c r="AP13">
        <v>4.5927279879867431</v>
      </c>
      <c r="AQ13">
        <v>40.250505209501874</v>
      </c>
      <c r="AR13">
        <v>15.3680327678442</v>
      </c>
      <c r="AS13">
        <v>16.195152627979169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3.9701789225967543</v>
      </c>
      <c r="AZ13">
        <v>4.6687008735983699</v>
      </c>
      <c r="BA13">
        <v>3.1992064197530863</v>
      </c>
      <c r="BB13">
        <v>2.4480590291262136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1118.7913032160016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357.52719982487696</v>
      </c>
      <c r="L14">
        <v>17.37</v>
      </c>
      <c r="M14">
        <v>63.568543773390566</v>
      </c>
      <c r="N14">
        <v>52.672007148095439</v>
      </c>
      <c r="O14">
        <v>73.619488105892671</v>
      </c>
      <c r="P14">
        <v>30.670898884759414</v>
      </c>
      <c r="Q14">
        <v>4.6372651314285722</v>
      </c>
      <c r="R14">
        <v>19.036254705245824</v>
      </c>
      <c r="S14">
        <v>11.701973217784474</v>
      </c>
      <c r="T14">
        <v>1.408877696969697</v>
      </c>
      <c r="U14">
        <v>49.709345921052638</v>
      </c>
      <c r="V14">
        <v>6.0272439301310055</v>
      </c>
      <c r="W14">
        <v>13.568315387702265</v>
      </c>
      <c r="X14">
        <v>41.70573935011587</v>
      </c>
      <c r="Y14">
        <v>0</v>
      </c>
      <c r="Z14">
        <v>2.7504095141818174</v>
      </c>
      <c r="AA14">
        <v>0</v>
      </c>
      <c r="AB14">
        <v>20.775439925499004</v>
      </c>
      <c r="AC14">
        <v>14.897515623766441</v>
      </c>
      <c r="AD14">
        <v>0</v>
      </c>
      <c r="AE14">
        <v>25.306855187776002</v>
      </c>
      <c r="AF14">
        <v>18.684425819642858</v>
      </c>
      <c r="AG14">
        <v>31.114776141489173</v>
      </c>
      <c r="AH14">
        <v>76.86914560432443</v>
      </c>
      <c r="AI14">
        <v>1.8271380516494542</v>
      </c>
      <c r="AJ14">
        <v>0</v>
      </c>
      <c r="AK14">
        <v>29.270820537970909</v>
      </c>
      <c r="AL14">
        <v>59.945095018416517</v>
      </c>
      <c r="AM14">
        <v>0</v>
      </c>
      <c r="AN14">
        <v>6.4730151971978789E-2</v>
      </c>
      <c r="AO14">
        <v>4.4644126607999999</v>
      </c>
      <c r="AP14">
        <v>4.5927279879867431</v>
      </c>
      <c r="AQ14">
        <v>40.250505209501874</v>
      </c>
      <c r="AR14">
        <v>15.3680327678442</v>
      </c>
      <c r="AS14">
        <v>16.195152627979169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3.9701789225967543</v>
      </c>
      <c r="AZ14">
        <v>4.6687008735983699</v>
      </c>
      <c r="BA14">
        <v>3.1992064197530863</v>
      </c>
      <c r="BB14">
        <v>2.4480590291262136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1119.8864811533208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360.08853211867233</v>
      </c>
      <c r="L15">
        <v>17.37</v>
      </c>
      <c r="M15">
        <v>63.568543773390566</v>
      </c>
      <c r="N15">
        <v>52.672007148095439</v>
      </c>
      <c r="O15">
        <v>73.619488105892671</v>
      </c>
      <c r="P15">
        <v>30.670898884759414</v>
      </c>
      <c r="Q15">
        <v>4.6372651314285722</v>
      </c>
      <c r="R15">
        <v>19.036254705245824</v>
      </c>
      <c r="S15">
        <v>11.701973217784474</v>
      </c>
      <c r="T15">
        <v>1.408877696969697</v>
      </c>
      <c r="U15">
        <v>49.709345921052638</v>
      </c>
      <c r="V15">
        <v>6.0272439301310055</v>
      </c>
      <c r="W15">
        <v>13.568315387702265</v>
      </c>
      <c r="X15">
        <v>41.70573935011587</v>
      </c>
      <c r="Y15">
        <v>0</v>
      </c>
      <c r="Z15">
        <v>2.7504095141818174</v>
      </c>
      <c r="AA15">
        <v>0</v>
      </c>
      <c r="AB15">
        <v>20.775439925499004</v>
      </c>
      <c r="AC15">
        <v>14.897515623766441</v>
      </c>
      <c r="AD15">
        <v>0</v>
      </c>
      <c r="AE15">
        <v>25.306855187776002</v>
      </c>
      <c r="AF15">
        <v>18.684425819642858</v>
      </c>
      <c r="AG15">
        <v>31.114776141489173</v>
      </c>
      <c r="AH15">
        <v>76.86914560432443</v>
      </c>
      <c r="AI15">
        <v>1.8271380516494542</v>
      </c>
      <c r="AJ15">
        <v>0</v>
      </c>
      <c r="AK15">
        <v>29.270820537970909</v>
      </c>
      <c r="AL15">
        <v>57.031097209208248</v>
      </c>
      <c r="AM15">
        <v>0</v>
      </c>
      <c r="AN15">
        <v>6.4730151971978789E-2</v>
      </c>
      <c r="AO15">
        <v>4.4644126607999999</v>
      </c>
      <c r="AP15">
        <v>4.5927279879867431</v>
      </c>
      <c r="AQ15">
        <v>40.250505209501874</v>
      </c>
      <c r="AR15">
        <v>15.3680327678442</v>
      </c>
      <c r="AS15">
        <v>16.195152627979169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3.9701789225967543</v>
      </c>
      <c r="AZ15">
        <v>4.6687008735983699</v>
      </c>
      <c r="BA15">
        <v>3.1992064197530863</v>
      </c>
      <c r="BB15">
        <v>2.4480590291262136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1119.5338156379078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312.45448477423781</v>
      </c>
      <c r="L16">
        <v>17.37</v>
      </c>
      <c r="M16">
        <v>63.568543773390566</v>
      </c>
      <c r="N16">
        <v>52.672007148095439</v>
      </c>
      <c r="O16">
        <v>73.619488105892671</v>
      </c>
      <c r="P16">
        <v>30.670898884759414</v>
      </c>
      <c r="Q16">
        <v>4.6372651314285722</v>
      </c>
      <c r="R16">
        <v>19.036254705245824</v>
      </c>
      <c r="S16">
        <v>11.701973217784474</v>
      </c>
      <c r="T16">
        <v>1.408877696969697</v>
      </c>
      <c r="U16">
        <v>49.709345921052638</v>
      </c>
      <c r="V16">
        <v>6.0272439301310055</v>
      </c>
      <c r="W16">
        <v>13.568315387702265</v>
      </c>
      <c r="X16">
        <v>41.70573935011587</v>
      </c>
      <c r="Y16">
        <v>0</v>
      </c>
      <c r="Z16">
        <v>2.7504095141818174</v>
      </c>
      <c r="AA16">
        <v>0</v>
      </c>
      <c r="AB16">
        <v>20.775439925499004</v>
      </c>
      <c r="AC16">
        <v>14.897515623766441</v>
      </c>
      <c r="AD16">
        <v>0</v>
      </c>
      <c r="AE16">
        <v>25.306855187776002</v>
      </c>
      <c r="AF16">
        <v>18.684425819642858</v>
      </c>
      <c r="AG16">
        <v>31.114776141489173</v>
      </c>
      <c r="AH16">
        <v>76.86914560432443</v>
      </c>
      <c r="AI16">
        <v>1.8271380516494542</v>
      </c>
      <c r="AJ16">
        <v>0</v>
      </c>
      <c r="AK16">
        <v>29.270820537970909</v>
      </c>
      <c r="AL16">
        <v>57.031097209208248</v>
      </c>
      <c r="AM16">
        <v>0</v>
      </c>
      <c r="AN16">
        <v>6.4730151971978789E-2</v>
      </c>
      <c r="AO16">
        <v>4.4644126607999999</v>
      </c>
      <c r="AP16">
        <v>4.5927279879867431</v>
      </c>
      <c r="AQ16">
        <v>40.250505209501874</v>
      </c>
      <c r="AR16">
        <v>15.3680327678442</v>
      </c>
      <c r="AS16">
        <v>16.195152627979169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3.9701789225967543</v>
      </c>
      <c r="AZ16">
        <v>4.6687008735983699</v>
      </c>
      <c r="BA16">
        <v>3.1992064197530863</v>
      </c>
      <c r="BB16">
        <v>2.4480590291262136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1071.8997682934732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357.52719982487696</v>
      </c>
      <c r="L17">
        <v>17.37</v>
      </c>
      <c r="M17">
        <v>63.568543773390566</v>
      </c>
      <c r="N17">
        <v>52.672007148095439</v>
      </c>
      <c r="O17">
        <v>73.619488105892671</v>
      </c>
      <c r="P17">
        <v>30.670898884759414</v>
      </c>
      <c r="Q17">
        <v>4.6372651314285722</v>
      </c>
      <c r="R17">
        <v>19.036254705245824</v>
      </c>
      <c r="S17">
        <v>11.701973217784474</v>
      </c>
      <c r="T17">
        <v>1.408877696969697</v>
      </c>
      <c r="U17">
        <v>49.709345921052638</v>
      </c>
      <c r="V17">
        <v>6.0272439301310055</v>
      </c>
      <c r="W17">
        <v>13.568315387702265</v>
      </c>
      <c r="X17">
        <v>41.70573935011587</v>
      </c>
      <c r="Y17">
        <v>0</v>
      </c>
      <c r="Z17">
        <v>2.7504095141818174</v>
      </c>
      <c r="AA17">
        <v>0</v>
      </c>
      <c r="AB17">
        <v>20.775439925499004</v>
      </c>
      <c r="AC17">
        <v>14.897515623766441</v>
      </c>
      <c r="AD17">
        <v>0</v>
      </c>
      <c r="AE17">
        <v>25.306855187776002</v>
      </c>
      <c r="AF17">
        <v>18.684425819642858</v>
      </c>
      <c r="AG17">
        <v>31.114776141489173</v>
      </c>
      <c r="AH17">
        <v>76.86914560432443</v>
      </c>
      <c r="AI17">
        <v>1.8271380516494542</v>
      </c>
      <c r="AJ17">
        <v>0</v>
      </c>
      <c r="AK17">
        <v>29.270820537970909</v>
      </c>
      <c r="AL17">
        <v>57.031097209208248</v>
      </c>
      <c r="AM17">
        <v>0</v>
      </c>
      <c r="AN17">
        <v>6.4730151971978789E-2</v>
      </c>
      <c r="AO17">
        <v>4.5264180383999992</v>
      </c>
      <c r="AP17">
        <v>4.5927279879867431</v>
      </c>
      <c r="AQ17">
        <v>40.250505209501874</v>
      </c>
      <c r="AR17">
        <v>15.3680327678442</v>
      </c>
      <c r="AS17">
        <v>16.195152627979169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3.9701789225967543</v>
      </c>
      <c r="AZ17">
        <v>4.6687008735983699</v>
      </c>
      <c r="BA17">
        <v>3.1992064197530863</v>
      </c>
      <c r="BB17">
        <v>2.4480590291262136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1117.0344887217123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357.52719982487696</v>
      </c>
      <c r="L18">
        <v>6.7204942997539252</v>
      </c>
      <c r="M18">
        <v>63.568543773390566</v>
      </c>
      <c r="N18">
        <v>52.672007148095439</v>
      </c>
      <c r="O18">
        <v>73.619488105892671</v>
      </c>
      <c r="P18">
        <v>30.670898884759414</v>
      </c>
      <c r="Q18">
        <v>4.6372651314285722</v>
      </c>
      <c r="R18">
        <v>19.036254705245824</v>
      </c>
      <c r="S18">
        <v>11.701973217784474</v>
      </c>
      <c r="T18">
        <v>1.408877696969697</v>
      </c>
      <c r="U18">
        <v>49.709345921052638</v>
      </c>
      <c r="V18">
        <v>6.0272439301310055</v>
      </c>
      <c r="W18">
        <v>13.568315387702265</v>
      </c>
      <c r="X18">
        <v>41.70573935011587</v>
      </c>
      <c r="Y18">
        <v>0</v>
      </c>
      <c r="Z18">
        <v>2.7504095141818174</v>
      </c>
      <c r="AA18">
        <v>0</v>
      </c>
      <c r="AB18">
        <v>20.775439925499004</v>
      </c>
      <c r="AC18">
        <v>14.897515623766441</v>
      </c>
      <c r="AD18">
        <v>0</v>
      </c>
      <c r="AE18">
        <v>25.306855187776002</v>
      </c>
      <c r="AF18">
        <v>18.684425819642858</v>
      </c>
      <c r="AG18">
        <v>31.114776141489173</v>
      </c>
      <c r="AH18">
        <v>76.86914560432443</v>
      </c>
      <c r="AI18">
        <v>1.8271380516494542</v>
      </c>
      <c r="AJ18">
        <v>0</v>
      </c>
      <c r="AK18">
        <v>29.270820537970909</v>
      </c>
      <c r="AL18">
        <v>57.031097209208248</v>
      </c>
      <c r="AM18">
        <v>0</v>
      </c>
      <c r="AN18">
        <v>6.4730151971978789E-2</v>
      </c>
      <c r="AO18">
        <v>4.5264180383999992</v>
      </c>
      <c r="AP18">
        <v>4.214503614333057</v>
      </c>
      <c r="AQ18">
        <v>40.250505209501874</v>
      </c>
      <c r="AR18">
        <v>15.3680327678442</v>
      </c>
      <c r="AS18">
        <v>16.195152627979169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3.9701789225967543</v>
      </c>
      <c r="AZ18">
        <v>4.6687008735983699</v>
      </c>
      <c r="BA18">
        <v>3.1992064197530863</v>
      </c>
      <c r="BB18">
        <v>2.4480590291262136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1106.0067586478126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357.52719982487696</v>
      </c>
      <c r="L19">
        <v>6.7198918634639702</v>
      </c>
      <c r="M19">
        <v>63.568543773390566</v>
      </c>
      <c r="N19">
        <v>52.672007148095439</v>
      </c>
      <c r="O19">
        <v>73.619488105892671</v>
      </c>
      <c r="P19">
        <v>30.670898884759414</v>
      </c>
      <c r="Q19">
        <v>4.6372651314285722</v>
      </c>
      <c r="R19">
        <v>19.036254705245824</v>
      </c>
      <c r="S19">
        <v>11.701973217784474</v>
      </c>
      <c r="T19">
        <v>1.408877696969697</v>
      </c>
      <c r="U19">
        <v>49.709345921052638</v>
      </c>
      <c r="V19">
        <v>6.0272439301310055</v>
      </c>
      <c r="W19">
        <v>13.568315387702265</v>
      </c>
      <c r="X19">
        <v>41.70573935011587</v>
      </c>
      <c r="Y19">
        <v>0</v>
      </c>
      <c r="Z19">
        <v>2.7504095141818174</v>
      </c>
      <c r="AA19">
        <v>0</v>
      </c>
      <c r="AB19">
        <v>20.775439925499004</v>
      </c>
      <c r="AC19">
        <v>14.897515623766441</v>
      </c>
      <c r="AD19">
        <v>0</v>
      </c>
      <c r="AE19">
        <v>25.306855187776002</v>
      </c>
      <c r="AF19">
        <v>18.684425819642858</v>
      </c>
      <c r="AG19">
        <v>31.114776141489173</v>
      </c>
      <c r="AH19">
        <v>76.86914560432443</v>
      </c>
      <c r="AI19">
        <v>1.8271380516494542</v>
      </c>
      <c r="AJ19">
        <v>0</v>
      </c>
      <c r="AK19">
        <v>29.270820537970909</v>
      </c>
      <c r="AL19">
        <v>57.031097209208248</v>
      </c>
      <c r="AM19">
        <v>0</v>
      </c>
      <c r="AN19">
        <v>6.4730151971978789E-2</v>
      </c>
      <c r="AO19">
        <v>4.5264180383999992</v>
      </c>
      <c r="AP19">
        <v>4.214503614333057</v>
      </c>
      <c r="AQ19">
        <v>40.250505209501874</v>
      </c>
      <c r="AR19">
        <v>15.3680327678442</v>
      </c>
      <c r="AS19">
        <v>16.195152627979169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3.9701789225967543</v>
      </c>
      <c r="AZ19">
        <v>4.6687008735983699</v>
      </c>
      <c r="BA19">
        <v>3.1992064197530863</v>
      </c>
      <c r="BB19">
        <v>2.4480590291262136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1106.0061562115227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336.13857900582133</v>
      </c>
      <c r="L20">
        <v>6.7198499853819316</v>
      </c>
      <c r="M20">
        <v>63.568543773390566</v>
      </c>
      <c r="N20">
        <v>52.672007148095439</v>
      </c>
      <c r="O20">
        <v>73.619488105892671</v>
      </c>
      <c r="P20">
        <v>30.670898884759414</v>
      </c>
      <c r="Q20">
        <v>4.6372651314285722</v>
      </c>
      <c r="R20">
        <v>19.036254705245824</v>
      </c>
      <c r="S20">
        <v>11.701973217784474</v>
      </c>
      <c r="T20">
        <v>1.408877696969697</v>
      </c>
      <c r="U20">
        <v>49.709345921052638</v>
      </c>
      <c r="V20">
        <v>6.0272439301310055</v>
      </c>
      <c r="W20">
        <v>13.568315387702265</v>
      </c>
      <c r="X20">
        <v>41.70573935011587</v>
      </c>
      <c r="Y20">
        <v>0</v>
      </c>
      <c r="Z20">
        <v>2.7504095141818174</v>
      </c>
      <c r="AA20">
        <v>5.9266743481012671</v>
      </c>
      <c r="AB20">
        <v>20.775439925499004</v>
      </c>
      <c r="AC20">
        <v>14.897515623766441</v>
      </c>
      <c r="AD20">
        <v>0</v>
      </c>
      <c r="AE20">
        <v>25.306855187776002</v>
      </c>
      <c r="AF20">
        <v>18.684425819642858</v>
      </c>
      <c r="AG20">
        <v>31.114776141489173</v>
      </c>
      <c r="AH20">
        <v>76.86914560432443</v>
      </c>
      <c r="AI20">
        <v>1.8271380516494542</v>
      </c>
      <c r="AJ20">
        <v>0</v>
      </c>
      <c r="AK20">
        <v>29.270820537970909</v>
      </c>
      <c r="AL20">
        <v>57.031097209208248</v>
      </c>
      <c r="AM20">
        <v>0</v>
      </c>
      <c r="AN20">
        <v>6.4730151971978789E-2</v>
      </c>
      <c r="AO20">
        <v>4.5264180383999992</v>
      </c>
      <c r="AP20">
        <v>4.214503614333057</v>
      </c>
      <c r="AQ20">
        <v>40.250505209501874</v>
      </c>
      <c r="AR20">
        <v>15.3680327678442</v>
      </c>
      <c r="AS20">
        <v>16.195152627979169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3.9701789225967543</v>
      </c>
      <c r="AZ20">
        <v>4.6687008735983699</v>
      </c>
      <c r="BA20">
        <v>3.1992064197530863</v>
      </c>
      <c r="BB20">
        <v>2.4480590291262136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1090.5441678624863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288.11865402783246</v>
      </c>
      <c r="L21">
        <v>6.7198499853819316</v>
      </c>
      <c r="M21">
        <v>63.568543773390566</v>
      </c>
      <c r="N21">
        <v>52.672007148095439</v>
      </c>
      <c r="O21">
        <v>73.619488105892671</v>
      </c>
      <c r="P21">
        <v>30.670898884759414</v>
      </c>
      <c r="Q21">
        <v>4.6372651314285722</v>
      </c>
      <c r="R21">
        <v>19.036254705245824</v>
      </c>
      <c r="S21">
        <v>11.701973217784474</v>
      </c>
      <c r="T21">
        <v>1.408877696969697</v>
      </c>
      <c r="U21">
        <v>49.709345921052638</v>
      </c>
      <c r="V21">
        <v>6.0272439301310055</v>
      </c>
      <c r="W21">
        <v>13.568315387702265</v>
      </c>
      <c r="X21">
        <v>41.70573935011587</v>
      </c>
      <c r="Y21">
        <v>0</v>
      </c>
      <c r="Z21">
        <v>2.7504095141818174</v>
      </c>
      <c r="AA21">
        <v>5.9266743481012671</v>
      </c>
      <c r="AB21">
        <v>20.775439925499004</v>
      </c>
      <c r="AC21">
        <v>14.897515623766441</v>
      </c>
      <c r="AD21">
        <v>0</v>
      </c>
      <c r="AE21">
        <v>25.306855187776002</v>
      </c>
      <c r="AF21">
        <v>18.684425819642858</v>
      </c>
      <c r="AG21">
        <v>31.114776141489173</v>
      </c>
      <c r="AH21">
        <v>76.86914560432443</v>
      </c>
      <c r="AI21">
        <v>7.1780421231024159</v>
      </c>
      <c r="AJ21">
        <v>0</v>
      </c>
      <c r="AK21">
        <v>29.270820537970909</v>
      </c>
      <c r="AL21">
        <v>57.031097209208248</v>
      </c>
      <c r="AM21">
        <v>0</v>
      </c>
      <c r="AN21">
        <v>6.4730151971978789E-2</v>
      </c>
      <c r="AO21">
        <v>4.5264180383999992</v>
      </c>
      <c r="AP21">
        <v>4.214503614333057</v>
      </c>
      <c r="AQ21">
        <v>40.250505209501874</v>
      </c>
      <c r="AR21">
        <v>15.3680327678442</v>
      </c>
      <c r="AS21">
        <v>16.195152627979169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3.9701789225967543</v>
      </c>
      <c r="AZ21">
        <v>4.6687008735983699</v>
      </c>
      <c r="BA21">
        <v>3.1992064197530863</v>
      </c>
      <c r="BB21">
        <v>2.4480590291262136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1047.8751469559504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259.30749597895897</v>
      </c>
      <c r="L22">
        <v>6.7204379122781273</v>
      </c>
      <c r="M22">
        <v>63.568543773390566</v>
      </c>
      <c r="N22">
        <v>52.672007148095439</v>
      </c>
      <c r="O22">
        <v>73.619488105892671</v>
      </c>
      <c r="P22">
        <v>30.670898884759414</v>
      </c>
      <c r="Q22">
        <v>4.6372651314285722</v>
      </c>
      <c r="R22">
        <v>19.036254705245824</v>
      </c>
      <c r="S22">
        <v>11.701973217784474</v>
      </c>
      <c r="T22">
        <v>1.408877696969697</v>
      </c>
      <c r="U22">
        <v>49.709345921052638</v>
      </c>
      <c r="V22">
        <v>6.0272439301310055</v>
      </c>
      <c r="W22">
        <v>13.568315387702265</v>
      </c>
      <c r="X22">
        <v>41.70573935011587</v>
      </c>
      <c r="Y22">
        <v>0</v>
      </c>
      <c r="Z22">
        <v>2.7504095141818174</v>
      </c>
      <c r="AA22">
        <v>5.9266743481012671</v>
      </c>
      <c r="AB22">
        <v>20.775439925499004</v>
      </c>
      <c r="AC22">
        <v>14.897515623766441</v>
      </c>
      <c r="AD22">
        <v>0</v>
      </c>
      <c r="AE22">
        <v>25.306855187776002</v>
      </c>
      <c r="AF22">
        <v>24.912568200725605</v>
      </c>
      <c r="AG22">
        <v>31.114776141489173</v>
      </c>
      <c r="AH22">
        <v>76.86914560432443</v>
      </c>
      <c r="AI22">
        <v>7.1780421231024159</v>
      </c>
      <c r="AJ22">
        <v>0</v>
      </c>
      <c r="AK22">
        <v>29.270820537970909</v>
      </c>
      <c r="AL22">
        <v>57.031097209208248</v>
      </c>
      <c r="AM22">
        <v>0</v>
      </c>
      <c r="AN22">
        <v>6.4730151971978789E-2</v>
      </c>
      <c r="AO22">
        <v>4.4024068440000006</v>
      </c>
      <c r="AP22">
        <v>4.214503614333057</v>
      </c>
      <c r="AQ22">
        <v>40.250505209501874</v>
      </c>
      <c r="AR22">
        <v>15.3680327678442</v>
      </c>
      <c r="AS22">
        <v>16.195152627979169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3.9701789225967543</v>
      </c>
      <c r="AZ22">
        <v>4.6687008735983699</v>
      </c>
      <c r="BA22">
        <v>3.1992064197530863</v>
      </c>
      <c r="BB22">
        <v>2.4480590291262136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1025.1687080206555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240.09874666625919</v>
      </c>
      <c r="L23">
        <v>6.7204379122781273</v>
      </c>
      <c r="M23">
        <v>63.568543773390566</v>
      </c>
      <c r="N23">
        <v>52.672007148095439</v>
      </c>
      <c r="O23">
        <v>73.619488105892671</v>
      </c>
      <c r="P23">
        <v>30.670898884759414</v>
      </c>
      <c r="Q23">
        <v>4.6372651314285722</v>
      </c>
      <c r="R23">
        <v>19.036254705245824</v>
      </c>
      <c r="S23">
        <v>11.701973217784474</v>
      </c>
      <c r="T23">
        <v>1.408877696969697</v>
      </c>
      <c r="U23">
        <v>49.709345921052638</v>
      </c>
      <c r="V23">
        <v>6.0272439301310055</v>
      </c>
      <c r="W23">
        <v>13.568315387702265</v>
      </c>
      <c r="X23">
        <v>41.70573935011587</v>
      </c>
      <c r="Y23">
        <v>0</v>
      </c>
      <c r="Z23">
        <v>2.7504095141818174</v>
      </c>
      <c r="AA23">
        <v>5.9266743481012671</v>
      </c>
      <c r="AB23">
        <v>20.775439925499004</v>
      </c>
      <c r="AC23">
        <v>14.897515623766441</v>
      </c>
      <c r="AD23">
        <v>0</v>
      </c>
      <c r="AE23">
        <v>25.306855187776002</v>
      </c>
      <c r="AF23">
        <v>24.912568200725605</v>
      </c>
      <c r="AG23">
        <v>31.114776141489173</v>
      </c>
      <c r="AH23">
        <v>76.86914560432443</v>
      </c>
      <c r="AI23">
        <v>1.8271380516494542</v>
      </c>
      <c r="AJ23">
        <v>0</v>
      </c>
      <c r="AK23">
        <v>29.270820537970909</v>
      </c>
      <c r="AL23">
        <v>57.031097209208248</v>
      </c>
      <c r="AM23">
        <v>0</v>
      </c>
      <c r="AN23">
        <v>6.4730151971978789E-2</v>
      </c>
      <c r="AO23">
        <v>4.2163893936000001</v>
      </c>
      <c r="AP23">
        <v>4.214503614333057</v>
      </c>
      <c r="AQ23">
        <v>40.250505209501874</v>
      </c>
      <c r="AR23">
        <v>17.929371635688398</v>
      </c>
      <c r="AS23">
        <v>16.195152627979169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3.9701789225967543</v>
      </c>
      <c r="AZ23">
        <v>4.6687008735983699</v>
      </c>
      <c r="BA23">
        <v>3.1992064197530863</v>
      </c>
      <c r="BB23">
        <v>2.4480590291262136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1002.984376053947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192.07886395146548</v>
      </c>
      <c r="L24">
        <v>6.7204379122781273</v>
      </c>
      <c r="M24">
        <v>63.568543773390566</v>
      </c>
      <c r="N24">
        <v>52.672007148095439</v>
      </c>
      <c r="O24">
        <v>73.619488105892671</v>
      </c>
      <c r="P24">
        <v>30.670898884759414</v>
      </c>
      <c r="Q24">
        <v>4.6372651314285722</v>
      </c>
      <c r="R24">
        <v>19.036254705245824</v>
      </c>
      <c r="S24">
        <v>11.701973217784474</v>
      </c>
      <c r="T24">
        <v>1.408877696969697</v>
      </c>
      <c r="U24">
        <v>49.709345921052638</v>
      </c>
      <c r="V24">
        <v>6.0272439301310055</v>
      </c>
      <c r="W24">
        <v>13.568315387702265</v>
      </c>
      <c r="X24">
        <v>41.70573935011587</v>
      </c>
      <c r="Y24">
        <v>0</v>
      </c>
      <c r="Z24">
        <v>2.7504095141818174</v>
      </c>
      <c r="AA24">
        <v>5.9266743481012671</v>
      </c>
      <c r="AB24">
        <v>20.775439925499004</v>
      </c>
      <c r="AC24">
        <v>14.897515623766441</v>
      </c>
      <c r="AD24">
        <v>0</v>
      </c>
      <c r="AE24">
        <v>25.306855187776002</v>
      </c>
      <c r="AF24">
        <v>24.912568200725605</v>
      </c>
      <c r="AG24">
        <v>31.114776141489173</v>
      </c>
      <c r="AH24">
        <v>76.86914560432443</v>
      </c>
      <c r="AI24">
        <v>2.6101972166420775</v>
      </c>
      <c r="AJ24">
        <v>0</v>
      </c>
      <c r="AK24">
        <v>29.270820537970909</v>
      </c>
      <c r="AL24">
        <v>57.031097209208248</v>
      </c>
      <c r="AM24">
        <v>0</v>
      </c>
      <c r="AN24">
        <v>6.4730151971978789E-2</v>
      </c>
      <c r="AO24">
        <v>4.0303723824000004</v>
      </c>
      <c r="AP24">
        <v>4.214503614333057</v>
      </c>
      <c r="AQ24">
        <v>40.250505209501874</v>
      </c>
      <c r="AR24">
        <v>17.929371635688398</v>
      </c>
      <c r="AS24">
        <v>16.195152627979169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3.9701789225967543</v>
      </c>
      <c r="AZ24">
        <v>4.6687008735983699</v>
      </c>
      <c r="BA24">
        <v>3.1992064197530863</v>
      </c>
      <c r="BB24">
        <v>2.4480590291262136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955.56153549294595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134.45728074861552</v>
      </c>
      <c r="L25">
        <v>6.7199161137626673</v>
      </c>
      <c r="M25">
        <v>63.568543773390566</v>
      </c>
      <c r="N25">
        <v>52.672007148095439</v>
      </c>
      <c r="O25">
        <v>73.619488105892671</v>
      </c>
      <c r="P25">
        <v>30.670898884759414</v>
      </c>
      <c r="Q25">
        <v>4.6372651314285722</v>
      </c>
      <c r="R25">
        <v>19.036254705245824</v>
      </c>
      <c r="S25">
        <v>11.701973217784474</v>
      </c>
      <c r="T25">
        <v>1.408877696969697</v>
      </c>
      <c r="U25">
        <v>49.709345921052638</v>
      </c>
      <c r="V25">
        <v>6.0272439301310055</v>
      </c>
      <c r="W25">
        <v>13.568315387702265</v>
      </c>
      <c r="X25">
        <v>41.70573935011587</v>
      </c>
      <c r="Y25">
        <v>0</v>
      </c>
      <c r="Z25">
        <v>2.7504095141818174</v>
      </c>
      <c r="AA25">
        <v>5.9266743481012671</v>
      </c>
      <c r="AB25">
        <v>20.775439925499004</v>
      </c>
      <c r="AC25">
        <v>14.897515623766441</v>
      </c>
      <c r="AD25">
        <v>0</v>
      </c>
      <c r="AE25">
        <v>25.306855187776002</v>
      </c>
      <c r="AF25">
        <v>24.912568200725605</v>
      </c>
      <c r="AG25">
        <v>31.114776141489173</v>
      </c>
      <c r="AH25">
        <v>76.86914560432443</v>
      </c>
      <c r="AI25">
        <v>3.915295824963116</v>
      </c>
      <c r="AJ25">
        <v>0</v>
      </c>
      <c r="AK25">
        <v>29.270820537970909</v>
      </c>
      <c r="AL25">
        <v>57.031097209208248</v>
      </c>
      <c r="AM25">
        <v>0</v>
      </c>
      <c r="AN25">
        <v>6.4730151971978789E-2</v>
      </c>
      <c r="AO25">
        <v>3.9683665656000007</v>
      </c>
      <c r="AP25">
        <v>4.214503614333057</v>
      </c>
      <c r="AQ25">
        <v>40.250505209501874</v>
      </c>
      <c r="AR25">
        <v>17.929371635688398</v>
      </c>
      <c r="AS25">
        <v>16.195152627979169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3.9701789225967543</v>
      </c>
      <c r="AZ25">
        <v>4.6687008735983699</v>
      </c>
      <c r="BA25">
        <v>3.1992064197530863</v>
      </c>
      <c r="BB25">
        <v>2.4480590291262136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899.18252328310166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134.45728074861552</v>
      </c>
      <c r="L26">
        <v>6.7199055198821798</v>
      </c>
      <c r="M26">
        <v>63.568543773390566</v>
      </c>
      <c r="N26">
        <v>52.672007148095439</v>
      </c>
      <c r="O26">
        <v>73.619488105892671</v>
      </c>
      <c r="P26">
        <v>30.670898884759414</v>
      </c>
      <c r="Q26">
        <v>4.6372651314285722</v>
      </c>
      <c r="R26">
        <v>19.036254705245824</v>
      </c>
      <c r="S26">
        <v>11.701973217784474</v>
      </c>
      <c r="T26">
        <v>1.408877696969697</v>
      </c>
      <c r="U26">
        <v>49.709345921052638</v>
      </c>
      <c r="V26">
        <v>6.0272439301310055</v>
      </c>
      <c r="W26">
        <v>13.568315387702265</v>
      </c>
      <c r="X26">
        <v>41.70573935011587</v>
      </c>
      <c r="Y26">
        <v>0</v>
      </c>
      <c r="Z26">
        <v>2.7504095141818174</v>
      </c>
      <c r="AA26">
        <v>5.9266743481012671</v>
      </c>
      <c r="AB26">
        <v>20.775439925499004</v>
      </c>
      <c r="AC26">
        <v>14.897515623766441</v>
      </c>
      <c r="AD26">
        <v>0</v>
      </c>
      <c r="AE26">
        <v>25.306855187776002</v>
      </c>
      <c r="AF26">
        <v>24.912568200725605</v>
      </c>
      <c r="AG26">
        <v>31.114776141489173</v>
      </c>
      <c r="AH26">
        <v>76.86914560432443</v>
      </c>
      <c r="AI26">
        <v>33.52537142956205</v>
      </c>
      <c r="AJ26">
        <v>0</v>
      </c>
      <c r="AK26">
        <v>29.270820537970909</v>
      </c>
      <c r="AL26">
        <v>57.031097209208248</v>
      </c>
      <c r="AM26">
        <v>0</v>
      </c>
      <c r="AN26">
        <v>6.4730151971978789E-2</v>
      </c>
      <c r="AO26">
        <v>3.9063607488000001</v>
      </c>
      <c r="AP26">
        <v>4.214503614333057</v>
      </c>
      <c r="AQ26">
        <v>40.250505209501874</v>
      </c>
      <c r="AR26">
        <v>17.929371635688398</v>
      </c>
      <c r="AS26">
        <v>16.195152627979169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3.9701789225967543</v>
      </c>
      <c r="AZ26">
        <v>4.6687008735983699</v>
      </c>
      <c r="BA26">
        <v>3.1992064197530863</v>
      </c>
      <c r="BB26">
        <v>2.4480590291262136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928.73058247702011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134.45728074861552</v>
      </c>
      <c r="L27">
        <v>6.7202006201464073</v>
      </c>
      <c r="M27">
        <v>38.00014703284868</v>
      </c>
      <c r="N27">
        <v>52.672007148095439</v>
      </c>
      <c r="O27">
        <v>73.619488105892671</v>
      </c>
      <c r="P27">
        <v>30.670898884759414</v>
      </c>
      <c r="Q27">
        <v>4.6372651314285722</v>
      </c>
      <c r="R27">
        <v>19.036254705245824</v>
      </c>
      <c r="S27">
        <v>11.701973217784474</v>
      </c>
      <c r="T27">
        <v>1.408877696969697</v>
      </c>
      <c r="U27">
        <v>49.709345921052638</v>
      </c>
      <c r="V27">
        <v>6.0272439301310055</v>
      </c>
      <c r="W27">
        <v>13.568315387702265</v>
      </c>
      <c r="X27">
        <v>41.70573935011587</v>
      </c>
      <c r="Y27">
        <v>0</v>
      </c>
      <c r="Z27">
        <v>2.7504095141818174</v>
      </c>
      <c r="AA27">
        <v>5.9266743481012671</v>
      </c>
      <c r="AB27">
        <v>20.775439925499004</v>
      </c>
      <c r="AC27">
        <v>14.897515623766441</v>
      </c>
      <c r="AD27">
        <v>4.6531798290531192</v>
      </c>
      <c r="AE27">
        <v>25.306855187776002</v>
      </c>
      <c r="AF27">
        <v>24.912568200725605</v>
      </c>
      <c r="AG27">
        <v>31.114776141489173</v>
      </c>
      <c r="AH27">
        <v>76.86914560432443</v>
      </c>
      <c r="AI27">
        <v>33.52537142956205</v>
      </c>
      <c r="AJ27">
        <v>0</v>
      </c>
      <c r="AK27">
        <v>29.270820537970909</v>
      </c>
      <c r="AL27">
        <v>57.031097209208248</v>
      </c>
      <c r="AM27">
        <v>0</v>
      </c>
      <c r="AN27">
        <v>6.4730151971978789E-2</v>
      </c>
      <c r="AO27">
        <v>3.8443553711999998</v>
      </c>
      <c r="AP27">
        <v>4.214503614333057</v>
      </c>
      <c r="AQ27">
        <v>40.250505209501874</v>
      </c>
      <c r="AR27">
        <v>17.929371635688398</v>
      </c>
      <c r="AS27">
        <v>16.195152627979169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3.9701789225967543</v>
      </c>
      <c r="AZ27">
        <v>4.6687008735983699</v>
      </c>
      <c r="BA27">
        <v>3.1992064197530863</v>
      </c>
      <c r="BB27">
        <v>2.4480590291262136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907.75365528819543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134.45728074861552</v>
      </c>
      <c r="L28">
        <v>6.720507393117308</v>
      </c>
      <c r="M28">
        <v>38.00014703284868</v>
      </c>
      <c r="N28">
        <v>52.672007148095439</v>
      </c>
      <c r="O28">
        <v>73.619488105892671</v>
      </c>
      <c r="P28">
        <v>30.670898884759414</v>
      </c>
      <c r="Q28">
        <v>2.8849986925714286</v>
      </c>
      <c r="R28">
        <v>10.56374411287478</v>
      </c>
      <c r="S28">
        <v>6.7213829610389606</v>
      </c>
      <c r="T28">
        <v>0.78078033476394848</v>
      </c>
      <c r="U28">
        <v>49.709345921052638</v>
      </c>
      <c r="V28">
        <v>6.0272439301310055</v>
      </c>
      <c r="W28">
        <v>13.568315387702265</v>
      </c>
      <c r="X28">
        <v>41.70573935011587</v>
      </c>
      <c r="Y28">
        <v>0</v>
      </c>
      <c r="Z28">
        <v>2.7504095141818174</v>
      </c>
      <c r="AA28">
        <v>5.9266743481012671</v>
      </c>
      <c r="AB28">
        <v>20.775439925499004</v>
      </c>
      <c r="AC28">
        <v>14.897515623766441</v>
      </c>
      <c r="AD28">
        <v>9.3063592129548152</v>
      </c>
      <c r="AE28">
        <v>25.306855187776002</v>
      </c>
      <c r="AF28">
        <v>24.912568200725605</v>
      </c>
      <c r="AG28">
        <v>31.114776141489173</v>
      </c>
      <c r="AH28">
        <v>76.86914560432443</v>
      </c>
      <c r="AI28">
        <v>33.52537142956205</v>
      </c>
      <c r="AJ28">
        <v>0</v>
      </c>
      <c r="AK28">
        <v>29.270820537970909</v>
      </c>
      <c r="AL28">
        <v>57.031097209208248</v>
      </c>
      <c r="AM28">
        <v>0</v>
      </c>
      <c r="AN28">
        <v>6.4730151971978789E-2</v>
      </c>
      <c r="AO28">
        <v>3.8443553711999998</v>
      </c>
      <c r="AP28">
        <v>4.214503614333057</v>
      </c>
      <c r="AQ28">
        <v>40.250505209501874</v>
      </c>
      <c r="AR28">
        <v>17.929371635688398</v>
      </c>
      <c r="AS28">
        <v>16.195152627979169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3.9701789225967543</v>
      </c>
      <c r="AZ28">
        <v>4.6687008735983699</v>
      </c>
      <c r="BA28">
        <v>3.1992064197530863</v>
      </c>
      <c r="BB28">
        <v>2.4480590291262136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896.57367679488857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134.45728074861552</v>
      </c>
      <c r="L29">
        <v>6.7204361178542475</v>
      </c>
      <c r="M29">
        <v>38.00014703284868</v>
      </c>
      <c r="N29">
        <v>52.672007148095439</v>
      </c>
      <c r="O29">
        <v>73.619488105892671</v>
      </c>
      <c r="P29">
        <v>29.666805235994449</v>
      </c>
      <c r="Q29">
        <v>2.8849986925714286</v>
      </c>
      <c r="R29">
        <v>10.56374411287478</v>
      </c>
      <c r="S29">
        <v>6.7213829610389606</v>
      </c>
      <c r="T29">
        <v>0.78078033476394848</v>
      </c>
      <c r="U29">
        <v>49.709345921052638</v>
      </c>
      <c r="V29">
        <v>6.0272439301310055</v>
      </c>
      <c r="W29">
        <v>13.568315387702265</v>
      </c>
      <c r="X29">
        <v>41.70573935011587</v>
      </c>
      <c r="Y29">
        <v>0</v>
      </c>
      <c r="Z29">
        <v>2.7504095141818174</v>
      </c>
      <c r="AA29">
        <v>5.9266743481012671</v>
      </c>
      <c r="AB29">
        <v>20.775439925499004</v>
      </c>
      <c r="AC29">
        <v>14.897515623766441</v>
      </c>
      <c r="AD29">
        <v>13.959539042007934</v>
      </c>
      <c r="AE29">
        <v>25.306855187776002</v>
      </c>
      <c r="AF29">
        <v>24.912568200725605</v>
      </c>
      <c r="AG29">
        <v>31.114776141489173</v>
      </c>
      <c r="AH29">
        <v>76.86914560432443</v>
      </c>
      <c r="AI29">
        <v>33.52537142956205</v>
      </c>
      <c r="AJ29">
        <v>0</v>
      </c>
      <c r="AK29">
        <v>29.270820537970909</v>
      </c>
      <c r="AL29">
        <v>57.031097209208248</v>
      </c>
      <c r="AM29">
        <v>0</v>
      </c>
      <c r="AN29">
        <v>6.4730151971978789E-2</v>
      </c>
      <c r="AO29">
        <v>3.7823495544000001</v>
      </c>
      <c r="AP29">
        <v>1.2967704104391049</v>
      </c>
      <c r="AQ29">
        <v>40.250505209501874</v>
      </c>
      <c r="AR29">
        <v>17.929371635688398</v>
      </c>
      <c r="AS29">
        <v>16.195152627979169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3.9701789225967543</v>
      </c>
      <c r="AZ29">
        <v>4.6687008735983699</v>
      </c>
      <c r="BA29">
        <v>3.1992064197530863</v>
      </c>
      <c r="BB29">
        <v>2.4480590291262136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897.24295267921968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134.45728074861552</v>
      </c>
      <c r="L30">
        <v>6.7201931759753935</v>
      </c>
      <c r="M30">
        <v>38.00014703284868</v>
      </c>
      <c r="N30">
        <v>52.672007148095439</v>
      </c>
      <c r="O30">
        <v>73.619488105892671</v>
      </c>
      <c r="P30">
        <v>29.666805235994449</v>
      </c>
      <c r="Q30">
        <v>2.8849986925714286</v>
      </c>
      <c r="R30">
        <v>10.56374411287478</v>
      </c>
      <c r="S30">
        <v>6.7213829610389606</v>
      </c>
      <c r="T30">
        <v>0.78078033476394848</v>
      </c>
      <c r="U30">
        <v>49.709345921052638</v>
      </c>
      <c r="V30">
        <v>6.0272439301310055</v>
      </c>
      <c r="W30">
        <v>13.568315387702265</v>
      </c>
      <c r="X30">
        <v>41.70573935011587</v>
      </c>
      <c r="Y30">
        <v>0</v>
      </c>
      <c r="Z30">
        <v>2.7504095141818174</v>
      </c>
      <c r="AA30">
        <v>5.9266743481012671</v>
      </c>
      <c r="AB30">
        <v>20.775439925499004</v>
      </c>
      <c r="AC30">
        <v>14.897515623766441</v>
      </c>
      <c r="AD30">
        <v>18.61271842590963</v>
      </c>
      <c r="AE30">
        <v>25.306855187776002</v>
      </c>
      <c r="AF30">
        <v>24.912568200725605</v>
      </c>
      <c r="AG30">
        <v>31.114776141489173</v>
      </c>
      <c r="AH30">
        <v>76.86914560432443</v>
      </c>
      <c r="AI30">
        <v>33.52537142956205</v>
      </c>
      <c r="AJ30">
        <v>0</v>
      </c>
      <c r="AK30">
        <v>29.270820537970909</v>
      </c>
      <c r="AL30">
        <v>57.031097209208248</v>
      </c>
      <c r="AM30">
        <v>0</v>
      </c>
      <c r="AN30">
        <v>6.4730151971978789E-2</v>
      </c>
      <c r="AO30">
        <v>3.7823495544000001</v>
      </c>
      <c r="AP30">
        <v>1.2967704104391049</v>
      </c>
      <c r="AQ30">
        <v>40.250505209501874</v>
      </c>
      <c r="AR30">
        <v>17.929371635688398</v>
      </c>
      <c r="AS30">
        <v>16.195152627979169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3.9701789225967543</v>
      </c>
      <c r="AZ30">
        <v>4.6687008735983699</v>
      </c>
      <c r="BA30">
        <v>3.1992064197530863</v>
      </c>
      <c r="BB30">
        <v>2.4480590291262136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901.89588912124248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134.45837454545455</v>
      </c>
      <c r="L31">
        <v>6.8398813015184379</v>
      </c>
      <c r="M31">
        <v>38.00014703284868</v>
      </c>
      <c r="N31">
        <v>52.672007148095439</v>
      </c>
      <c r="O31">
        <v>73.619488105892671</v>
      </c>
      <c r="P31">
        <v>29.666805235994449</v>
      </c>
      <c r="Q31">
        <v>2.9217289999999996</v>
      </c>
      <c r="R31">
        <v>10.69064774551866</v>
      </c>
      <c r="S31">
        <v>6.801399424860854</v>
      </c>
      <c r="T31">
        <v>0.78078033476394848</v>
      </c>
      <c r="U31">
        <v>49.709345921052638</v>
      </c>
      <c r="V31">
        <v>6.0272439301310055</v>
      </c>
      <c r="W31">
        <v>13.568315387702265</v>
      </c>
      <c r="X31">
        <v>41.70573935011587</v>
      </c>
      <c r="Y31">
        <v>0</v>
      </c>
      <c r="Z31">
        <v>2.7504095141818174</v>
      </c>
      <c r="AA31">
        <v>5.9266743481012671</v>
      </c>
      <c r="AB31">
        <v>20.775439925499004</v>
      </c>
      <c r="AC31">
        <v>14.897515623766441</v>
      </c>
      <c r="AD31">
        <v>18.61271842590963</v>
      </c>
      <c r="AE31">
        <v>25.306855187776002</v>
      </c>
      <c r="AF31">
        <v>24.912568200725605</v>
      </c>
      <c r="AG31">
        <v>31.114776141489173</v>
      </c>
      <c r="AH31">
        <v>76.86914560432443</v>
      </c>
      <c r="AI31">
        <v>33.52537142956205</v>
      </c>
      <c r="AJ31">
        <v>0</v>
      </c>
      <c r="AK31">
        <v>29.270820537970909</v>
      </c>
      <c r="AL31">
        <v>57.031097209208248</v>
      </c>
      <c r="AM31">
        <v>0</v>
      </c>
      <c r="AN31">
        <v>6.4730151971978789E-2</v>
      </c>
      <c r="AO31">
        <v>3.8443553711999998</v>
      </c>
      <c r="AP31">
        <v>2.3774124191383592</v>
      </c>
      <c r="AQ31">
        <v>40.250505209501874</v>
      </c>
      <c r="AR31">
        <v>17.929371635688398</v>
      </c>
      <c r="AS31">
        <v>16.195152627979169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3.9701789225967543</v>
      </c>
      <c r="AZ31">
        <v>3.0779512755417957</v>
      </c>
      <c r="BA31">
        <v>3.1992064197530863</v>
      </c>
      <c r="BB31">
        <v>2.4480590291262136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901.81221967496174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134.45947566431897</v>
      </c>
      <c r="L32">
        <v>6.8398813015184379</v>
      </c>
      <c r="M32">
        <v>38.00014703284868</v>
      </c>
      <c r="N32">
        <v>52.672007148095439</v>
      </c>
      <c r="O32">
        <v>73.619488105892671</v>
      </c>
      <c r="P32">
        <v>29.666805235994449</v>
      </c>
      <c r="Q32">
        <v>2.9217289999999996</v>
      </c>
      <c r="R32">
        <v>10.69064774551866</v>
      </c>
      <c r="S32">
        <v>6.801399424860854</v>
      </c>
      <c r="T32">
        <v>0.78078033476394848</v>
      </c>
      <c r="U32">
        <v>49.709345921052638</v>
      </c>
      <c r="V32">
        <v>6.0272439301310055</v>
      </c>
      <c r="W32">
        <v>13.568315387702265</v>
      </c>
      <c r="X32">
        <v>41.70573935011587</v>
      </c>
      <c r="Y32">
        <v>0</v>
      </c>
      <c r="Z32">
        <v>2.7504095141818174</v>
      </c>
      <c r="AA32">
        <v>5.9266743481012671</v>
      </c>
      <c r="AB32">
        <v>20.775439925499004</v>
      </c>
      <c r="AC32">
        <v>14.897515623766441</v>
      </c>
      <c r="AD32">
        <v>18.61271842590963</v>
      </c>
      <c r="AE32">
        <v>25.306855187776002</v>
      </c>
      <c r="AF32">
        <v>24.912568200725605</v>
      </c>
      <c r="AG32">
        <v>31.114776141489173</v>
      </c>
      <c r="AH32">
        <v>76.86914560432443</v>
      </c>
      <c r="AI32">
        <v>3.915295824963116</v>
      </c>
      <c r="AJ32">
        <v>0</v>
      </c>
      <c r="AK32">
        <v>29.270820537970909</v>
      </c>
      <c r="AL32">
        <v>57.031097209208248</v>
      </c>
      <c r="AM32">
        <v>0</v>
      </c>
      <c r="AN32">
        <v>6.4730151971978789E-2</v>
      </c>
      <c r="AO32">
        <v>3.8443553711999998</v>
      </c>
      <c r="AP32">
        <v>4.214503614333057</v>
      </c>
      <c r="AQ32">
        <v>40.250505209501874</v>
      </c>
      <c r="AR32">
        <v>17.929371635688398</v>
      </c>
      <c r="AS32">
        <v>16.195152627979169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3.9701789225967543</v>
      </c>
      <c r="AZ32">
        <v>3.0779512755417957</v>
      </c>
      <c r="BA32">
        <v>3.1992064197530863</v>
      </c>
      <c r="BB32">
        <v>2.4480590291262136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874.04033638442183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134.45479793718496</v>
      </c>
      <c r="L33">
        <v>6.8398813015184379</v>
      </c>
      <c r="M33">
        <v>37.998395851373182</v>
      </c>
      <c r="N33">
        <v>52.672007148095439</v>
      </c>
      <c r="O33">
        <v>73.619488105892671</v>
      </c>
      <c r="P33">
        <v>29.666805235994449</v>
      </c>
      <c r="Q33">
        <v>2.8849986925714286</v>
      </c>
      <c r="R33">
        <v>10.56374411287478</v>
      </c>
      <c r="S33">
        <v>6.7213829610389606</v>
      </c>
      <c r="T33">
        <v>0.78078033476394848</v>
      </c>
      <c r="U33">
        <v>49.709345921052638</v>
      </c>
      <c r="V33">
        <v>6.0272439301310055</v>
      </c>
      <c r="W33">
        <v>13.568315387702265</v>
      </c>
      <c r="X33">
        <v>41.70573935011587</v>
      </c>
      <c r="Y33">
        <v>0</v>
      </c>
      <c r="Z33">
        <v>2.7504095141818174</v>
      </c>
      <c r="AA33">
        <v>5.9266743481012671</v>
      </c>
      <c r="AB33">
        <v>20.775439925499004</v>
      </c>
      <c r="AC33">
        <v>14.897515623766441</v>
      </c>
      <c r="AD33">
        <v>18.61271842590963</v>
      </c>
      <c r="AE33">
        <v>25.306855187776002</v>
      </c>
      <c r="AF33">
        <v>24.912568200725605</v>
      </c>
      <c r="AG33">
        <v>31.114776141489173</v>
      </c>
      <c r="AH33">
        <v>76.86914560432443</v>
      </c>
      <c r="AI33">
        <v>1.8271380516494542</v>
      </c>
      <c r="AJ33">
        <v>0</v>
      </c>
      <c r="AK33">
        <v>29.270820537970909</v>
      </c>
      <c r="AL33">
        <v>57.031097209208248</v>
      </c>
      <c r="AM33">
        <v>0</v>
      </c>
      <c r="AN33">
        <v>6.4730151971978789E-2</v>
      </c>
      <c r="AO33">
        <v>3.9063607488000001</v>
      </c>
      <c r="AP33">
        <v>4.214503614333057</v>
      </c>
      <c r="AQ33">
        <v>40.250505209501874</v>
      </c>
      <c r="AR33">
        <v>17.929371635688398</v>
      </c>
      <c r="AS33">
        <v>16.195152627979169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3.9701789225967543</v>
      </c>
      <c r="AZ33">
        <v>3.0779512755417957</v>
      </c>
      <c r="BA33">
        <v>3.1992064197530863</v>
      </c>
      <c r="BB33">
        <v>2.4480590291262136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871.76410467620417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134.45479793718496</v>
      </c>
      <c r="L34">
        <v>6.8398813015184379</v>
      </c>
      <c r="M34">
        <v>37.998395851373182</v>
      </c>
      <c r="N34">
        <v>52.672007148095439</v>
      </c>
      <c r="O34">
        <v>73.619488105892671</v>
      </c>
      <c r="P34">
        <v>29.666805235994449</v>
      </c>
      <c r="Q34">
        <v>2.8849986925714286</v>
      </c>
      <c r="R34">
        <v>10.56374411287478</v>
      </c>
      <c r="S34">
        <v>6.7213829610389606</v>
      </c>
      <c r="T34">
        <v>0.78078033476394848</v>
      </c>
      <c r="U34">
        <v>49.709345921052638</v>
      </c>
      <c r="V34">
        <v>6.0272439301310055</v>
      </c>
      <c r="W34">
        <v>13.568315387702265</v>
      </c>
      <c r="X34">
        <v>41.70573935011587</v>
      </c>
      <c r="Y34">
        <v>0</v>
      </c>
      <c r="Z34">
        <v>2.7504095141818174</v>
      </c>
      <c r="AA34">
        <v>5.9266743481012671</v>
      </c>
      <c r="AB34">
        <v>20.775439925499004</v>
      </c>
      <c r="AC34">
        <v>14.897515623766441</v>
      </c>
      <c r="AD34">
        <v>18.61271842590963</v>
      </c>
      <c r="AE34">
        <v>25.306855187776002</v>
      </c>
      <c r="AF34">
        <v>24.912568200725605</v>
      </c>
      <c r="AG34">
        <v>31.114776141489173</v>
      </c>
      <c r="AH34">
        <v>76.86914560432443</v>
      </c>
      <c r="AI34">
        <v>1.8271380516494542</v>
      </c>
      <c r="AJ34">
        <v>0</v>
      </c>
      <c r="AK34">
        <v>29.270820537970909</v>
      </c>
      <c r="AL34">
        <v>57.031097209208248</v>
      </c>
      <c r="AM34">
        <v>0</v>
      </c>
      <c r="AN34">
        <v>6.4730151971978789E-2</v>
      </c>
      <c r="AO34">
        <v>3.9063607488000001</v>
      </c>
      <c r="AP34">
        <v>4.214503614333057</v>
      </c>
      <c r="AQ34">
        <v>40.250505209501874</v>
      </c>
      <c r="AR34">
        <v>17.929371635688398</v>
      </c>
      <c r="AS34">
        <v>16.195152627979169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3.9701789225967543</v>
      </c>
      <c r="AZ34">
        <v>3.0779512755417957</v>
      </c>
      <c r="BA34">
        <v>3.1992064197530863</v>
      </c>
      <c r="BB34">
        <v>2.4480590291262136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871.76410467620417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135.93331637694419</v>
      </c>
      <c r="L35">
        <v>6.8398813015184379</v>
      </c>
      <c r="M35">
        <v>37.998395851373182</v>
      </c>
      <c r="N35">
        <v>52.672007148095439</v>
      </c>
      <c r="O35">
        <v>73.619488105892671</v>
      </c>
      <c r="P35">
        <v>29.666805235994449</v>
      </c>
      <c r="Q35">
        <v>2.8847342198100403</v>
      </c>
      <c r="R35">
        <v>10.569129704433498</v>
      </c>
      <c r="S35">
        <v>6.7246939534883703</v>
      </c>
      <c r="T35">
        <v>0.78078033476394848</v>
      </c>
      <c r="U35">
        <v>49.709345921052638</v>
      </c>
      <c r="V35">
        <v>6.2802702722265931</v>
      </c>
      <c r="W35">
        <v>13.57111087495306</v>
      </c>
      <c r="X35">
        <v>41.705770750152723</v>
      </c>
      <c r="Y35">
        <v>0</v>
      </c>
      <c r="Z35">
        <v>2.7504095141818174</v>
      </c>
      <c r="AA35">
        <v>5.9266743481012671</v>
      </c>
      <c r="AB35">
        <v>20.775439925499004</v>
      </c>
      <c r="AC35">
        <v>14.897515623766441</v>
      </c>
      <c r="AD35">
        <v>18.61271842590963</v>
      </c>
      <c r="AE35">
        <v>25.306855187776002</v>
      </c>
      <c r="AF35">
        <v>24.912568200725605</v>
      </c>
      <c r="AG35">
        <v>31.114776141489173</v>
      </c>
      <c r="AH35">
        <v>76.86914560432443</v>
      </c>
      <c r="AI35">
        <v>1.8271380516494542</v>
      </c>
      <c r="AJ35">
        <v>0</v>
      </c>
      <c r="AK35">
        <v>29.270820537970909</v>
      </c>
      <c r="AL35">
        <v>57.031097209208248</v>
      </c>
      <c r="AM35">
        <v>0</v>
      </c>
      <c r="AN35">
        <v>6.4730151971978789E-2</v>
      </c>
      <c r="AO35">
        <v>3.9063607488000001</v>
      </c>
      <c r="AP35">
        <v>4.214503614333057</v>
      </c>
      <c r="AQ35">
        <v>40.250505209501874</v>
      </c>
      <c r="AR35">
        <v>13.505240664311589</v>
      </c>
      <c r="AS35">
        <v>16.195152627979169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3.9701789225967543</v>
      </c>
      <c r="AZ35">
        <v>2.1217912808988766</v>
      </c>
      <c r="BA35">
        <v>3.1992064197530863</v>
      </c>
      <c r="BB35">
        <v>2.4480590291262136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868.12661749057372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135.93331637694419</v>
      </c>
      <c r="L36">
        <v>6.8398813015184379</v>
      </c>
      <c r="M36">
        <v>37.998395851373182</v>
      </c>
      <c r="N36">
        <v>52.672007148095439</v>
      </c>
      <c r="O36">
        <v>73.619488105892671</v>
      </c>
      <c r="P36">
        <v>29.666805235994449</v>
      </c>
      <c r="Q36">
        <v>2.8847342198100403</v>
      </c>
      <c r="R36">
        <v>10.569129704433498</v>
      </c>
      <c r="S36">
        <v>6.7246939534883703</v>
      </c>
      <c r="T36">
        <v>0.78078033476394848</v>
      </c>
      <c r="U36">
        <v>49.709345921052638</v>
      </c>
      <c r="V36">
        <v>6.03225157347973</v>
      </c>
      <c r="W36">
        <v>13.57111087495306</v>
      </c>
      <c r="X36">
        <v>41.705770750152723</v>
      </c>
      <c r="Y36">
        <v>0</v>
      </c>
      <c r="Z36">
        <v>2.7504095141818174</v>
      </c>
      <c r="AA36">
        <v>5.9266743481012671</v>
      </c>
      <c r="AB36">
        <v>20.775439925499004</v>
      </c>
      <c r="AC36">
        <v>14.897515623766441</v>
      </c>
      <c r="AD36">
        <v>18.61271842590963</v>
      </c>
      <c r="AE36">
        <v>25.306855187776002</v>
      </c>
      <c r="AF36">
        <v>24.912568200725605</v>
      </c>
      <c r="AG36">
        <v>31.114776141489173</v>
      </c>
      <c r="AH36">
        <v>76.86914560432443</v>
      </c>
      <c r="AI36">
        <v>1.8271380516494542</v>
      </c>
      <c r="AJ36">
        <v>0</v>
      </c>
      <c r="AK36">
        <v>29.270820537970909</v>
      </c>
      <c r="AL36">
        <v>57.031097209208248</v>
      </c>
      <c r="AM36">
        <v>0</v>
      </c>
      <c r="AN36">
        <v>6.4730151971978789E-2</v>
      </c>
      <c r="AO36">
        <v>3.9063607488000001</v>
      </c>
      <c r="AP36">
        <v>4.214503614333057</v>
      </c>
      <c r="AQ36">
        <v>40.250505209501874</v>
      </c>
      <c r="AR36">
        <v>13.505240664311589</v>
      </c>
      <c r="AS36">
        <v>16.195152627979169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3.9701789225967543</v>
      </c>
      <c r="AZ36">
        <v>2.1217912808988766</v>
      </c>
      <c r="BA36">
        <v>3.1992064197530863</v>
      </c>
      <c r="BB36">
        <v>2.4480590291262136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867.8785987918269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135.93331637694419</v>
      </c>
      <c r="L37">
        <v>6.8398813015184379</v>
      </c>
      <c r="M37">
        <v>38.001576740847092</v>
      </c>
      <c r="N37">
        <v>52.672007148095439</v>
      </c>
      <c r="O37">
        <v>73.619488105892671</v>
      </c>
      <c r="P37">
        <v>29.666805235994449</v>
      </c>
      <c r="Q37">
        <v>2.8847342198100403</v>
      </c>
      <c r="R37">
        <v>10.569129704433498</v>
      </c>
      <c r="S37">
        <v>6.7246939534883703</v>
      </c>
      <c r="T37">
        <v>0.78078033476394848</v>
      </c>
      <c r="U37">
        <v>49.709345921052638</v>
      </c>
      <c r="V37">
        <v>6.03225157347973</v>
      </c>
      <c r="W37">
        <v>13.57111087495306</v>
      </c>
      <c r="X37">
        <v>41.705770750152723</v>
      </c>
      <c r="Y37">
        <v>0</v>
      </c>
      <c r="Z37">
        <v>2.7504095141818174</v>
      </c>
      <c r="AA37">
        <v>5.9266743481012671</v>
      </c>
      <c r="AB37">
        <v>20.775439925499004</v>
      </c>
      <c r="AC37">
        <v>14.897515623766441</v>
      </c>
      <c r="AD37">
        <v>13.959539042007934</v>
      </c>
      <c r="AE37">
        <v>25.306855187776002</v>
      </c>
      <c r="AF37">
        <v>24.912568200725605</v>
      </c>
      <c r="AG37">
        <v>31.114776141489173</v>
      </c>
      <c r="AH37">
        <v>76.86914560432443</v>
      </c>
      <c r="AI37">
        <v>7.1780421231024159</v>
      </c>
      <c r="AJ37">
        <v>0</v>
      </c>
      <c r="AK37">
        <v>29.270820537970909</v>
      </c>
      <c r="AL37">
        <v>57.031097209208248</v>
      </c>
      <c r="AM37">
        <v>0</v>
      </c>
      <c r="AN37">
        <v>6.4730151971978789E-2</v>
      </c>
      <c r="AO37">
        <v>3.9063607488000001</v>
      </c>
      <c r="AP37">
        <v>4.214503614333057</v>
      </c>
      <c r="AQ37">
        <v>40.250505209501874</v>
      </c>
      <c r="AR37">
        <v>13.505240664311589</v>
      </c>
      <c r="AS37">
        <v>16.195152627979169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3.9701789225967543</v>
      </c>
      <c r="AZ37">
        <v>2.1217912808988766</v>
      </c>
      <c r="BA37">
        <v>3.1992064197530863</v>
      </c>
      <c r="BB37">
        <v>2.4480590291262136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868.5795043688521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135.93331637694419</v>
      </c>
      <c r="L38">
        <v>6.8398813015184379</v>
      </c>
      <c r="M38">
        <v>37.998395851373182</v>
      </c>
      <c r="N38">
        <v>52.672007148095439</v>
      </c>
      <c r="O38">
        <v>73.619488105892671</v>
      </c>
      <c r="P38">
        <v>29.666805235994449</v>
      </c>
      <c r="Q38">
        <v>2.8847342198100403</v>
      </c>
      <c r="R38">
        <v>10.569129704433498</v>
      </c>
      <c r="S38">
        <v>6.7246939534883703</v>
      </c>
      <c r="T38">
        <v>0.78078033476394848</v>
      </c>
      <c r="U38">
        <v>49.709345921052638</v>
      </c>
      <c r="V38">
        <v>6.03225157347973</v>
      </c>
      <c r="W38">
        <v>13.57111087495306</v>
      </c>
      <c r="X38">
        <v>41.705770750152723</v>
      </c>
      <c r="Y38">
        <v>0</v>
      </c>
      <c r="Z38">
        <v>2.7504095141818174</v>
      </c>
      <c r="AA38">
        <v>5.9266743481012671</v>
      </c>
      <c r="AB38">
        <v>20.775439925499004</v>
      </c>
      <c r="AC38">
        <v>14.897515623766441</v>
      </c>
      <c r="AD38">
        <v>13.959539042007934</v>
      </c>
      <c r="AE38">
        <v>25.306855187776002</v>
      </c>
      <c r="AF38">
        <v>24.912568200725605</v>
      </c>
      <c r="AG38">
        <v>31.114776141489173</v>
      </c>
      <c r="AH38">
        <v>76.86914560432443</v>
      </c>
      <c r="AI38">
        <v>7.1780421231024159</v>
      </c>
      <c r="AJ38">
        <v>0</v>
      </c>
      <c r="AK38">
        <v>29.270820537970909</v>
      </c>
      <c r="AL38">
        <v>57.031097209208248</v>
      </c>
      <c r="AM38">
        <v>0</v>
      </c>
      <c r="AN38">
        <v>6.4730151971978789E-2</v>
      </c>
      <c r="AO38">
        <v>3.9063607488000001</v>
      </c>
      <c r="AP38">
        <v>4.214503614333057</v>
      </c>
      <c r="AQ38">
        <v>40.250505209501874</v>
      </c>
      <c r="AR38">
        <v>13.505240664311589</v>
      </c>
      <c r="AS38">
        <v>16.195152627979169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3.9701789225967543</v>
      </c>
      <c r="AZ38">
        <v>2.1217912808988766</v>
      </c>
      <c r="BA38">
        <v>3.1992064197530863</v>
      </c>
      <c r="BB38">
        <v>2.4480590291262136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868.57632347937817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163.26654278790011</v>
      </c>
      <c r="L39">
        <v>6.8398813015184379</v>
      </c>
      <c r="M39">
        <v>56.205499381293215</v>
      </c>
      <c r="N39">
        <v>52.672007148095439</v>
      </c>
      <c r="O39">
        <v>73.619488105892671</v>
      </c>
      <c r="P39">
        <v>29.666805235994449</v>
      </c>
      <c r="Q39">
        <v>4.6368048815789482</v>
      </c>
      <c r="R39">
        <v>19.038572903225802</v>
      </c>
      <c r="S39">
        <v>11.711894937093275</v>
      </c>
      <c r="T39">
        <v>1.408877696969697</v>
      </c>
      <c r="U39">
        <v>49.709345921052638</v>
      </c>
      <c r="V39">
        <v>6.03225157347973</v>
      </c>
      <c r="W39">
        <v>13.57111087495306</v>
      </c>
      <c r="X39">
        <v>41.705770750152723</v>
      </c>
      <c r="Y39">
        <v>0</v>
      </c>
      <c r="Z39">
        <v>2.7504095141818174</v>
      </c>
      <c r="AA39">
        <v>5.9266743481012671</v>
      </c>
      <c r="AB39">
        <v>20.775439925499004</v>
      </c>
      <c r="AC39">
        <v>14.897515623766441</v>
      </c>
      <c r="AD39">
        <v>13.959539042007934</v>
      </c>
      <c r="AE39">
        <v>25.306855187776002</v>
      </c>
      <c r="AF39">
        <v>24.912568200725605</v>
      </c>
      <c r="AG39">
        <v>31.114776141489173</v>
      </c>
      <c r="AH39">
        <v>76.86914560432443</v>
      </c>
      <c r="AI39">
        <v>7.1780421231024159</v>
      </c>
      <c r="AJ39">
        <v>0</v>
      </c>
      <c r="AK39">
        <v>29.270820537970909</v>
      </c>
      <c r="AL39">
        <v>57.031097209208248</v>
      </c>
      <c r="AM39">
        <v>0</v>
      </c>
      <c r="AN39">
        <v>6.4730151971978789E-2</v>
      </c>
      <c r="AO39">
        <v>3.9683665656000007</v>
      </c>
      <c r="AP39">
        <v>4.214503614333057</v>
      </c>
      <c r="AQ39">
        <v>40.250505209501874</v>
      </c>
      <c r="AR39">
        <v>13.505240664311589</v>
      </c>
      <c r="AS39">
        <v>16.195152627979169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3.9701789225967543</v>
      </c>
      <c r="AZ39">
        <v>2.1217912808988766</v>
      </c>
      <c r="BA39">
        <v>3.1992064197530863</v>
      </c>
      <c r="BB39">
        <v>2.4480590291262136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930.01547144342601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194.96171630051816</v>
      </c>
      <c r="L40">
        <v>6.8398813015184379</v>
      </c>
      <c r="M40">
        <v>63.568543773390566</v>
      </c>
      <c r="N40">
        <v>52.672007148095439</v>
      </c>
      <c r="O40">
        <v>73.619488105892671</v>
      </c>
      <c r="P40">
        <v>29.666805235994449</v>
      </c>
      <c r="Q40">
        <v>4.6368048815789482</v>
      </c>
      <c r="R40">
        <v>19.038572903225802</v>
      </c>
      <c r="S40">
        <v>11.711894937093275</v>
      </c>
      <c r="T40">
        <v>1.408877696969697</v>
      </c>
      <c r="U40">
        <v>49.709345921052638</v>
      </c>
      <c r="V40">
        <v>6.03225157347973</v>
      </c>
      <c r="W40">
        <v>13.57111087495306</v>
      </c>
      <c r="X40">
        <v>41.705770750152723</v>
      </c>
      <c r="Y40">
        <v>0</v>
      </c>
      <c r="Z40">
        <v>2.7504095141818174</v>
      </c>
      <c r="AA40">
        <v>5.9266743481012671</v>
      </c>
      <c r="AB40">
        <v>20.775439925499004</v>
      </c>
      <c r="AC40">
        <v>14.897515623766441</v>
      </c>
      <c r="AD40">
        <v>13.959539042007934</v>
      </c>
      <c r="AE40">
        <v>25.306855187776002</v>
      </c>
      <c r="AF40">
        <v>24.912568200725605</v>
      </c>
      <c r="AG40">
        <v>31.114776141489173</v>
      </c>
      <c r="AH40">
        <v>76.86914560432443</v>
      </c>
      <c r="AI40">
        <v>7.1780421231024159</v>
      </c>
      <c r="AJ40">
        <v>0</v>
      </c>
      <c r="AK40">
        <v>29.270820537970909</v>
      </c>
      <c r="AL40">
        <v>57.031097209208248</v>
      </c>
      <c r="AM40">
        <v>0</v>
      </c>
      <c r="AN40">
        <v>6.4730151971978789E-2</v>
      </c>
      <c r="AO40">
        <v>3.9683665656000007</v>
      </c>
      <c r="AP40">
        <v>4.214503614333057</v>
      </c>
      <c r="AQ40">
        <v>40.250505209501874</v>
      </c>
      <c r="AR40">
        <v>13.505240664311589</v>
      </c>
      <c r="AS40">
        <v>16.195152627979169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3.9701789225967543</v>
      </c>
      <c r="AZ40">
        <v>2.1217912808988766</v>
      </c>
      <c r="BA40">
        <v>3.1992064197530863</v>
      </c>
      <c r="BB40">
        <v>2.4480590291262136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969.07368934814144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139.00667240094546</v>
      </c>
      <c r="L41">
        <v>6.8398813015184379</v>
      </c>
      <c r="M41">
        <v>63.568543773390566</v>
      </c>
      <c r="N41">
        <v>52.672007148095439</v>
      </c>
      <c r="O41">
        <v>73.619488105892671</v>
      </c>
      <c r="P41">
        <v>29.666805235994449</v>
      </c>
      <c r="Q41">
        <v>4.6368048815789482</v>
      </c>
      <c r="R41">
        <v>19.038572903225802</v>
      </c>
      <c r="S41">
        <v>11.711894937093275</v>
      </c>
      <c r="T41">
        <v>1.408877696969697</v>
      </c>
      <c r="U41">
        <v>49.709345921052638</v>
      </c>
      <c r="V41">
        <v>6.03225157347973</v>
      </c>
      <c r="W41">
        <v>13.57111087495306</v>
      </c>
      <c r="X41">
        <v>41.705770750152723</v>
      </c>
      <c r="Y41">
        <v>0</v>
      </c>
      <c r="Z41">
        <v>5.500819467545452</v>
      </c>
      <c r="AA41">
        <v>5.9266743481012671</v>
      </c>
      <c r="AB41">
        <v>20.775439925499004</v>
      </c>
      <c r="AC41">
        <v>14.897515623766441</v>
      </c>
      <c r="AD41">
        <v>13.959539042007934</v>
      </c>
      <c r="AE41">
        <v>25.306855187776002</v>
      </c>
      <c r="AF41">
        <v>24.912568200725605</v>
      </c>
      <c r="AG41">
        <v>31.114776141489173</v>
      </c>
      <c r="AH41">
        <v>76.86914560432443</v>
      </c>
      <c r="AI41">
        <v>7.1780421231024159</v>
      </c>
      <c r="AJ41">
        <v>0</v>
      </c>
      <c r="AK41">
        <v>29.270820537970909</v>
      </c>
      <c r="AL41">
        <v>57.031097209208248</v>
      </c>
      <c r="AM41">
        <v>0</v>
      </c>
      <c r="AN41">
        <v>6.4730151971978789E-2</v>
      </c>
      <c r="AO41">
        <v>3.9683665656000007</v>
      </c>
      <c r="AP41">
        <v>4.214503614333057</v>
      </c>
      <c r="AQ41">
        <v>40.250505209501874</v>
      </c>
      <c r="AR41">
        <v>13.505240664311589</v>
      </c>
      <c r="AS41">
        <v>16.195152627979169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3.9701789225967543</v>
      </c>
      <c r="AZ41">
        <v>2.0606132534562214</v>
      </c>
      <c r="BA41">
        <v>3.1992064197530863</v>
      </c>
      <c r="BB41">
        <v>2.4480590291262136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915.80787737448975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134.45485790278963</v>
      </c>
      <c r="L42">
        <v>6.8398813015184379</v>
      </c>
      <c r="M42">
        <v>63.568543773390566</v>
      </c>
      <c r="N42">
        <v>52.672007148095439</v>
      </c>
      <c r="O42">
        <v>73.619488105892671</v>
      </c>
      <c r="P42">
        <v>29.666805235994449</v>
      </c>
      <c r="Q42">
        <v>4.6368048815789482</v>
      </c>
      <c r="R42">
        <v>19.038572903225802</v>
      </c>
      <c r="S42">
        <v>11.711894937093275</v>
      </c>
      <c r="T42">
        <v>1.408877696969697</v>
      </c>
      <c r="U42">
        <v>49.709345921052638</v>
      </c>
      <c r="V42">
        <v>6.03225157347973</v>
      </c>
      <c r="W42">
        <v>13.57111087495306</v>
      </c>
      <c r="X42">
        <v>41.705770750152723</v>
      </c>
      <c r="Y42">
        <v>0</v>
      </c>
      <c r="Z42">
        <v>5.500819467545452</v>
      </c>
      <c r="AA42">
        <v>5.9266743481012671</v>
      </c>
      <c r="AB42">
        <v>20.775439925499004</v>
      </c>
      <c r="AC42">
        <v>14.897515623766441</v>
      </c>
      <c r="AD42">
        <v>13.959539042007934</v>
      </c>
      <c r="AE42">
        <v>25.306855187776002</v>
      </c>
      <c r="AF42">
        <v>24.912568200725605</v>
      </c>
      <c r="AG42">
        <v>31.114776141489173</v>
      </c>
      <c r="AH42">
        <v>76.86914560432443</v>
      </c>
      <c r="AI42">
        <v>7.1780421231024159</v>
      </c>
      <c r="AJ42">
        <v>0</v>
      </c>
      <c r="AK42">
        <v>29.270820537970909</v>
      </c>
      <c r="AL42">
        <v>57.031097209208248</v>
      </c>
      <c r="AM42">
        <v>0</v>
      </c>
      <c r="AN42">
        <v>6.4730151971978789E-2</v>
      </c>
      <c r="AO42">
        <v>3.9683665656000007</v>
      </c>
      <c r="AP42">
        <v>4.214503614333057</v>
      </c>
      <c r="AQ42">
        <v>40.250505209501874</v>
      </c>
      <c r="AR42">
        <v>13.505240664311589</v>
      </c>
      <c r="AS42">
        <v>16.195152627979169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3.9701789225967543</v>
      </c>
      <c r="AZ42">
        <v>1.839487980246914</v>
      </c>
      <c r="BA42">
        <v>3.1992064197530863</v>
      </c>
      <c r="BB42">
        <v>2.4480590291262136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911.0349376031246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134.45297233565518</v>
      </c>
      <c r="L43">
        <v>6.9998785249457702</v>
      </c>
      <c r="M43">
        <v>63.568543773390566</v>
      </c>
      <c r="N43">
        <v>52.672007148095439</v>
      </c>
      <c r="O43">
        <v>73.619488105892671</v>
      </c>
      <c r="P43">
        <v>29.666805235994449</v>
      </c>
      <c r="Q43">
        <v>4.6334810548712211</v>
      </c>
      <c r="R43">
        <v>19.031769658758623</v>
      </c>
      <c r="S43">
        <v>11.703352331105171</v>
      </c>
      <c r="T43">
        <v>1.4720472439024392</v>
      </c>
      <c r="U43">
        <v>49.709345921052638</v>
      </c>
      <c r="V43">
        <v>6.03225157347973</v>
      </c>
      <c r="W43">
        <v>13.568315387702265</v>
      </c>
      <c r="X43">
        <v>41.527249419231993</v>
      </c>
      <c r="Y43">
        <v>0</v>
      </c>
      <c r="Z43">
        <v>5.500819467545452</v>
      </c>
      <c r="AA43">
        <v>5.9266743481012671</v>
      </c>
      <c r="AB43">
        <v>20.775439925499004</v>
      </c>
      <c r="AC43">
        <v>14.897515623766441</v>
      </c>
      <c r="AD43">
        <v>13.959539042007934</v>
      </c>
      <c r="AE43">
        <v>25.306855187776002</v>
      </c>
      <c r="AF43">
        <v>24.912568200725605</v>
      </c>
      <c r="AG43">
        <v>31.114776141489173</v>
      </c>
      <c r="AH43">
        <v>76.86914560432443</v>
      </c>
      <c r="AI43">
        <v>7.1780421231024159</v>
      </c>
      <c r="AJ43">
        <v>0</v>
      </c>
      <c r="AK43">
        <v>29.270820537970909</v>
      </c>
      <c r="AL43">
        <v>57.031097209208248</v>
      </c>
      <c r="AM43">
        <v>0</v>
      </c>
      <c r="AN43">
        <v>6.4730151971978789E-2</v>
      </c>
      <c r="AO43">
        <v>3.9683665656000007</v>
      </c>
      <c r="AP43">
        <v>4.214503614333057</v>
      </c>
      <c r="AQ43">
        <v>40.250505209501874</v>
      </c>
      <c r="AR43">
        <v>13.505240664311589</v>
      </c>
      <c r="AS43">
        <v>16.195152627979169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3.9701789225967543</v>
      </c>
      <c r="AZ43">
        <v>1.839487980246914</v>
      </c>
      <c r="BA43">
        <v>3.1992064197530863</v>
      </c>
      <c r="BB43">
        <v>2.6279164271844659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911.23608970907389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134.45297233565518</v>
      </c>
      <c r="L44">
        <v>6.9998785249457702</v>
      </c>
      <c r="M44">
        <v>63.568543773390566</v>
      </c>
      <c r="N44">
        <v>52.672007148095439</v>
      </c>
      <c r="O44">
        <v>73.619488105892671</v>
      </c>
      <c r="P44">
        <v>29.666805235994449</v>
      </c>
      <c r="Q44">
        <v>2.8781674547983314</v>
      </c>
      <c r="R44">
        <v>19.031769658758623</v>
      </c>
      <c r="S44">
        <v>6.7223681834862372</v>
      </c>
      <c r="T44">
        <v>1.4720472439024392</v>
      </c>
      <c r="U44">
        <v>49.709345921052638</v>
      </c>
      <c r="V44">
        <v>6.03225157347973</v>
      </c>
      <c r="W44">
        <v>13.568315387702265</v>
      </c>
      <c r="X44">
        <v>48.670244184443241</v>
      </c>
      <c r="Y44">
        <v>0</v>
      </c>
      <c r="Z44">
        <v>5.500819467545452</v>
      </c>
      <c r="AA44">
        <v>5.9266743481012671</v>
      </c>
      <c r="AB44">
        <v>20.775439925499004</v>
      </c>
      <c r="AC44">
        <v>14.897515623766441</v>
      </c>
      <c r="AD44">
        <v>13.959539042007934</v>
      </c>
      <c r="AE44">
        <v>25.306855187776002</v>
      </c>
      <c r="AF44">
        <v>24.912568200725605</v>
      </c>
      <c r="AG44">
        <v>31.114776141489173</v>
      </c>
      <c r="AH44">
        <v>76.86914560432443</v>
      </c>
      <c r="AI44">
        <v>7.1780421231024159</v>
      </c>
      <c r="AJ44">
        <v>0</v>
      </c>
      <c r="AK44">
        <v>29.270820537970909</v>
      </c>
      <c r="AL44">
        <v>57.031097209208248</v>
      </c>
      <c r="AM44">
        <v>0</v>
      </c>
      <c r="AN44">
        <v>6.4730151971978789E-2</v>
      </c>
      <c r="AO44">
        <v>3.9683665656000007</v>
      </c>
      <c r="AP44">
        <v>4.214503614333057</v>
      </c>
      <c r="AQ44">
        <v>40.250505209501874</v>
      </c>
      <c r="AR44">
        <v>13.505240664311589</v>
      </c>
      <c r="AS44">
        <v>16.195152627979169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3.9701789225967543</v>
      </c>
      <c r="AZ44">
        <v>1.839487980246914</v>
      </c>
      <c r="BA44">
        <v>3.1992064197530863</v>
      </c>
      <c r="BB44">
        <v>2.6279164271844659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911.64278672659339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137.26736870262263</v>
      </c>
      <c r="L45">
        <v>6.9998785249457702</v>
      </c>
      <c r="M45">
        <v>63.568543773390566</v>
      </c>
      <c r="N45">
        <v>52.672007148095439</v>
      </c>
      <c r="O45">
        <v>73.619488105892671</v>
      </c>
      <c r="P45">
        <v>29.666805235994449</v>
      </c>
      <c r="Q45">
        <v>2.8803175497702909</v>
      </c>
      <c r="R45">
        <v>19.031706510893592</v>
      </c>
      <c r="S45">
        <v>6.723524830188679</v>
      </c>
      <c r="T45">
        <v>1.4720472439024392</v>
      </c>
      <c r="U45">
        <v>49.709345921052638</v>
      </c>
      <c r="V45">
        <v>6.03225157347973</v>
      </c>
      <c r="W45">
        <v>13.568315387702265</v>
      </c>
      <c r="X45">
        <v>50.884665487701739</v>
      </c>
      <c r="Y45">
        <v>0</v>
      </c>
      <c r="Z45">
        <v>5.500819467545452</v>
      </c>
      <c r="AA45">
        <v>5.9266743481012671</v>
      </c>
      <c r="AB45">
        <v>20.775439925499004</v>
      </c>
      <c r="AC45">
        <v>14.897515623766441</v>
      </c>
      <c r="AD45">
        <v>13.959539042007934</v>
      </c>
      <c r="AE45">
        <v>25.306855187776002</v>
      </c>
      <c r="AF45">
        <v>24.912568200725605</v>
      </c>
      <c r="AG45">
        <v>31.114776141489173</v>
      </c>
      <c r="AH45">
        <v>76.86914560432443</v>
      </c>
      <c r="AI45">
        <v>7.1780421231024159</v>
      </c>
      <c r="AJ45">
        <v>0</v>
      </c>
      <c r="AK45">
        <v>29.270820537970909</v>
      </c>
      <c r="AL45">
        <v>57.031097209208248</v>
      </c>
      <c r="AM45">
        <v>0</v>
      </c>
      <c r="AN45">
        <v>6.4730151971978789E-2</v>
      </c>
      <c r="AO45">
        <v>3.9683665656000007</v>
      </c>
      <c r="AP45">
        <v>4.214503614333057</v>
      </c>
      <c r="AQ45">
        <v>40.250505209501874</v>
      </c>
      <c r="AR45">
        <v>13.505240664311589</v>
      </c>
      <c r="AS45">
        <v>16.195152627979169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3.9701789225967543</v>
      </c>
      <c r="AZ45">
        <v>1.839487980246914</v>
      </c>
      <c r="BA45">
        <v>3.1992064197530863</v>
      </c>
      <c r="BB45">
        <v>2.6279164271844659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916.67484799062868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137.26736870262263</v>
      </c>
      <c r="L46">
        <v>6.9998785249457702</v>
      </c>
      <c r="M46">
        <v>63.568543773390566</v>
      </c>
      <c r="N46">
        <v>52.672007148095439</v>
      </c>
      <c r="O46">
        <v>73.619488105892671</v>
      </c>
      <c r="P46">
        <v>29.666805235994449</v>
      </c>
      <c r="Q46">
        <v>2.8803175497702909</v>
      </c>
      <c r="R46">
        <v>19.031706510893592</v>
      </c>
      <c r="S46">
        <v>6.723524830188679</v>
      </c>
      <c r="T46">
        <v>1.4720472439024392</v>
      </c>
      <c r="U46">
        <v>49.709345921052638</v>
      </c>
      <c r="V46">
        <v>6.0272439301310055</v>
      </c>
      <c r="W46">
        <v>13.568315387702265</v>
      </c>
      <c r="X46">
        <v>50.884665487701739</v>
      </c>
      <c r="Y46">
        <v>0</v>
      </c>
      <c r="Z46">
        <v>5.500819467545452</v>
      </c>
      <c r="AA46">
        <v>5.9266743481012671</v>
      </c>
      <c r="AB46">
        <v>20.775439925499004</v>
      </c>
      <c r="AC46">
        <v>14.897515623766441</v>
      </c>
      <c r="AD46">
        <v>13.959539042007934</v>
      </c>
      <c r="AE46">
        <v>25.306855187776002</v>
      </c>
      <c r="AF46">
        <v>24.912568200725605</v>
      </c>
      <c r="AG46">
        <v>31.114776141489173</v>
      </c>
      <c r="AH46">
        <v>76.86914560432443</v>
      </c>
      <c r="AI46">
        <v>7.1780421231024159</v>
      </c>
      <c r="AJ46">
        <v>0</v>
      </c>
      <c r="AK46">
        <v>29.270820537970909</v>
      </c>
      <c r="AL46">
        <v>57.031097209208248</v>
      </c>
      <c r="AM46">
        <v>0</v>
      </c>
      <c r="AN46">
        <v>6.4730151971978789E-2</v>
      </c>
      <c r="AO46">
        <v>3.9683665656000007</v>
      </c>
      <c r="AP46">
        <v>4.214503614333057</v>
      </c>
      <c r="AQ46">
        <v>40.250505209501874</v>
      </c>
      <c r="AR46">
        <v>13.505240664311589</v>
      </c>
      <c r="AS46">
        <v>16.195152627979169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3.9701789225967543</v>
      </c>
      <c r="AZ46">
        <v>1.839487980246914</v>
      </c>
      <c r="BA46">
        <v>3.1992064197530863</v>
      </c>
      <c r="BB46">
        <v>2.6279164271844659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916.66984034728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137.20736985274897</v>
      </c>
      <c r="L47">
        <v>6.9404817771607092</v>
      </c>
      <c r="M47">
        <v>63.568543773390566</v>
      </c>
      <c r="N47">
        <v>52.672007148095439</v>
      </c>
      <c r="O47">
        <v>73.619488105892671</v>
      </c>
      <c r="P47">
        <v>29.666805235994449</v>
      </c>
      <c r="Q47">
        <v>2.8812000000000002</v>
      </c>
      <c r="R47">
        <v>11.001107948615013</v>
      </c>
      <c r="S47">
        <v>6.7228000000000003</v>
      </c>
      <c r="T47">
        <v>1.4720472439024392</v>
      </c>
      <c r="U47">
        <v>49.709345921052638</v>
      </c>
      <c r="V47">
        <v>5.7906302192307697</v>
      </c>
      <c r="W47">
        <v>13.568315387702265</v>
      </c>
      <c r="X47">
        <v>53.098892064880118</v>
      </c>
      <c r="Y47">
        <v>0</v>
      </c>
      <c r="Z47">
        <v>5.500819467545452</v>
      </c>
      <c r="AA47">
        <v>5.9266743481012671</v>
      </c>
      <c r="AB47">
        <v>20.775439925499004</v>
      </c>
      <c r="AC47">
        <v>14.897515623766441</v>
      </c>
      <c r="AD47">
        <v>18.61271842590963</v>
      </c>
      <c r="AE47">
        <v>25.306855187776002</v>
      </c>
      <c r="AF47">
        <v>24.912568200725605</v>
      </c>
      <c r="AG47">
        <v>31.114776141489173</v>
      </c>
      <c r="AH47">
        <v>76.86914560432443</v>
      </c>
      <c r="AI47">
        <v>0</v>
      </c>
      <c r="AJ47">
        <v>0</v>
      </c>
      <c r="AK47">
        <v>29.270820537970909</v>
      </c>
      <c r="AL47">
        <v>57.031097209208248</v>
      </c>
      <c r="AM47">
        <v>0</v>
      </c>
      <c r="AN47">
        <v>6.4730151971978789E-2</v>
      </c>
      <c r="AO47">
        <v>3.9683665656000007</v>
      </c>
      <c r="AP47">
        <v>4.214503614333057</v>
      </c>
      <c r="AQ47">
        <v>40.250505209501874</v>
      </c>
      <c r="AR47">
        <v>13.505240664311589</v>
      </c>
      <c r="AS47">
        <v>16.195152627979169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3.9701789225967543</v>
      </c>
      <c r="AZ47">
        <v>0.85976063333333341</v>
      </c>
      <c r="BA47">
        <v>3.1992064197530863</v>
      </c>
      <c r="BB47">
        <v>2.4480590291262136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906.81316918948926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137.20736985274897</v>
      </c>
      <c r="L48">
        <v>6.9404817771607092</v>
      </c>
      <c r="M48">
        <v>63.568543773390566</v>
      </c>
      <c r="N48">
        <v>52.672007148095439</v>
      </c>
      <c r="O48">
        <v>73.619488105892671</v>
      </c>
      <c r="P48">
        <v>29.666805235994449</v>
      </c>
      <c r="Q48">
        <v>2.8812000000000002</v>
      </c>
      <c r="R48">
        <v>10.780000000000001</v>
      </c>
      <c r="S48">
        <v>6.7228000000000003</v>
      </c>
      <c r="T48">
        <v>1.4720472439024392</v>
      </c>
      <c r="U48">
        <v>49.709345921052638</v>
      </c>
      <c r="V48">
        <v>5.7906302192307697</v>
      </c>
      <c r="W48">
        <v>13.568315387702265</v>
      </c>
      <c r="X48">
        <v>53.098892064880118</v>
      </c>
      <c r="Y48">
        <v>0</v>
      </c>
      <c r="Z48">
        <v>5.500819467545452</v>
      </c>
      <c r="AA48">
        <v>5.9266743481012671</v>
      </c>
      <c r="AB48">
        <v>20.775439925499004</v>
      </c>
      <c r="AC48">
        <v>14.897515623766441</v>
      </c>
      <c r="AD48">
        <v>18.61271842590963</v>
      </c>
      <c r="AE48">
        <v>25.306855187776002</v>
      </c>
      <c r="AF48">
        <v>24.912568200725605</v>
      </c>
      <c r="AG48">
        <v>31.114776141489173</v>
      </c>
      <c r="AH48">
        <v>76.86914560432443</v>
      </c>
      <c r="AI48">
        <v>0</v>
      </c>
      <c r="AJ48">
        <v>0</v>
      </c>
      <c r="AK48">
        <v>29.270820537970909</v>
      </c>
      <c r="AL48">
        <v>57.031097209208248</v>
      </c>
      <c r="AM48">
        <v>0</v>
      </c>
      <c r="AN48">
        <v>6.4730151971978789E-2</v>
      </c>
      <c r="AO48">
        <v>3.9683665656000007</v>
      </c>
      <c r="AP48">
        <v>4.214503614333057</v>
      </c>
      <c r="AQ48">
        <v>40.250505209501874</v>
      </c>
      <c r="AR48">
        <v>13.505240664311589</v>
      </c>
      <c r="AS48">
        <v>16.195152627979169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3.9701789225967543</v>
      </c>
      <c r="AZ48">
        <v>0.85976063333333341</v>
      </c>
      <c r="BA48">
        <v>3.1992064197530863</v>
      </c>
      <c r="BB48">
        <v>2.4480590291262136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906.59206124087427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137.20736985274897</v>
      </c>
      <c r="L49">
        <v>6.9404817771607092</v>
      </c>
      <c r="M49">
        <v>34.57271257721046</v>
      </c>
      <c r="N49">
        <v>28.80972274895397</v>
      </c>
      <c r="O49">
        <v>40.340345033322478</v>
      </c>
      <c r="P49">
        <v>17.288250173693086</v>
      </c>
      <c r="Q49">
        <v>2.8812000000000002</v>
      </c>
      <c r="R49">
        <v>10.780000000000001</v>
      </c>
      <c r="S49">
        <v>6.7228000000000003</v>
      </c>
      <c r="T49">
        <v>1.4720472439024392</v>
      </c>
      <c r="U49">
        <v>49.709345921052638</v>
      </c>
      <c r="V49">
        <v>3.8406907455621306</v>
      </c>
      <c r="W49">
        <v>6.7198256432432428</v>
      </c>
      <c r="X49">
        <v>33.615660489004028</v>
      </c>
      <c r="Y49">
        <v>0</v>
      </c>
      <c r="Z49">
        <v>2.7504095141818174</v>
      </c>
      <c r="AA49">
        <v>5.9266743481012671</v>
      </c>
      <c r="AB49">
        <v>20.775439925499004</v>
      </c>
      <c r="AC49">
        <v>14.897515623766441</v>
      </c>
      <c r="AD49">
        <v>18.61271842590963</v>
      </c>
      <c r="AE49">
        <v>25.306855187776002</v>
      </c>
      <c r="AF49">
        <v>24.912568200725605</v>
      </c>
      <c r="AG49">
        <v>31.114776141489173</v>
      </c>
      <c r="AH49">
        <v>76.86914560432443</v>
      </c>
      <c r="AI49">
        <v>0</v>
      </c>
      <c r="AJ49">
        <v>0</v>
      </c>
      <c r="AK49">
        <v>29.270820537970909</v>
      </c>
      <c r="AL49">
        <v>57.031097209208248</v>
      </c>
      <c r="AM49">
        <v>0</v>
      </c>
      <c r="AN49">
        <v>6.4730151971978789E-2</v>
      </c>
      <c r="AO49">
        <v>3.9683665656000007</v>
      </c>
      <c r="AP49">
        <v>4.214503614333057</v>
      </c>
      <c r="AQ49">
        <v>40.250505209501874</v>
      </c>
      <c r="AR49">
        <v>13.505240664311589</v>
      </c>
      <c r="AS49">
        <v>16.195152627979169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3.9701789225967543</v>
      </c>
      <c r="AZ49">
        <v>0.85976063333333341</v>
      </c>
      <c r="BA49">
        <v>3.1992064197530863</v>
      </c>
      <c r="BB49">
        <v>2.4480590291262136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777.04417676331377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137.20736985274897</v>
      </c>
      <c r="L50">
        <v>6.9404817771607092</v>
      </c>
      <c r="M50">
        <v>34.57271257721046</v>
      </c>
      <c r="N50">
        <v>28.80972274895397</v>
      </c>
      <c r="O50">
        <v>40.340345033322478</v>
      </c>
      <c r="P50">
        <v>17.288250173693086</v>
      </c>
      <c r="Q50">
        <v>2.8812000000000002</v>
      </c>
      <c r="R50">
        <v>10.780000000000001</v>
      </c>
      <c r="S50">
        <v>6.7228000000000003</v>
      </c>
      <c r="T50">
        <v>1.4720472439024392</v>
      </c>
      <c r="U50">
        <v>49.709345921052638</v>
      </c>
      <c r="V50">
        <v>3.8406907455621306</v>
      </c>
      <c r="W50">
        <v>6.7198256432432428</v>
      </c>
      <c r="X50">
        <v>33.615660489004028</v>
      </c>
      <c r="Y50">
        <v>0</v>
      </c>
      <c r="Z50">
        <v>2.7504095141818174</v>
      </c>
      <c r="AA50">
        <v>5.9266743481012671</v>
      </c>
      <c r="AB50">
        <v>20.775439925499004</v>
      </c>
      <c r="AC50">
        <v>14.897515623766441</v>
      </c>
      <c r="AD50">
        <v>18.61271842590963</v>
      </c>
      <c r="AE50">
        <v>25.306855187776002</v>
      </c>
      <c r="AF50">
        <v>24.912568200725605</v>
      </c>
      <c r="AG50">
        <v>31.114776141489173</v>
      </c>
      <c r="AH50">
        <v>76.86914560432443</v>
      </c>
      <c r="AI50">
        <v>0</v>
      </c>
      <c r="AJ50">
        <v>0</v>
      </c>
      <c r="AK50">
        <v>29.270820537970909</v>
      </c>
      <c r="AL50">
        <v>57.031097209208248</v>
      </c>
      <c r="AM50">
        <v>0</v>
      </c>
      <c r="AN50">
        <v>6.4730151971978789E-2</v>
      </c>
      <c r="AO50">
        <v>3.9683665656000007</v>
      </c>
      <c r="AP50">
        <v>4.214503614333057</v>
      </c>
      <c r="AQ50">
        <v>40.250505209501874</v>
      </c>
      <c r="AR50">
        <v>13.505240664311589</v>
      </c>
      <c r="AS50">
        <v>16.195152627979169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3.9701789225967543</v>
      </c>
      <c r="AZ50">
        <v>0.85976063333333341</v>
      </c>
      <c r="BA50">
        <v>3.1992064197530863</v>
      </c>
      <c r="BB50">
        <v>2.4480590291262136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777.04417676331377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137.15737081118758</v>
      </c>
      <c r="L51">
        <v>6.9998785249457702</v>
      </c>
      <c r="M51">
        <v>34.57271257721046</v>
      </c>
      <c r="N51">
        <v>28.80972274895397</v>
      </c>
      <c r="O51">
        <v>40.340345033322478</v>
      </c>
      <c r="P51">
        <v>17.288250173693086</v>
      </c>
      <c r="Q51">
        <v>2.8813806523388115</v>
      </c>
      <c r="R51">
        <v>10.914545833333333</v>
      </c>
      <c r="S51">
        <v>6.7228000000000003</v>
      </c>
      <c r="T51">
        <v>1.4720472439024392</v>
      </c>
      <c r="U51">
        <v>49.709345921052638</v>
      </c>
      <c r="V51">
        <v>3.8424701245753115</v>
      </c>
      <c r="W51">
        <v>6.7197460253164554</v>
      </c>
      <c r="X51">
        <v>33.611113929092674</v>
      </c>
      <c r="Y51">
        <v>0</v>
      </c>
      <c r="Z51">
        <v>2.7504095141818174</v>
      </c>
      <c r="AA51">
        <v>5.9266743481012671</v>
      </c>
      <c r="AB51">
        <v>20.775439925499004</v>
      </c>
      <c r="AC51">
        <v>14.897515623766441</v>
      </c>
      <c r="AD51">
        <v>18.61271842590963</v>
      </c>
      <c r="AE51">
        <v>25.306855187776002</v>
      </c>
      <c r="AF51">
        <v>24.912568200725605</v>
      </c>
      <c r="AG51">
        <v>31.114776141489173</v>
      </c>
      <c r="AH51">
        <v>76.86914560432443</v>
      </c>
      <c r="AI51">
        <v>0</v>
      </c>
      <c r="AJ51">
        <v>0</v>
      </c>
      <c r="AK51">
        <v>29.270820537970909</v>
      </c>
      <c r="AL51">
        <v>57.031097209208248</v>
      </c>
      <c r="AM51">
        <v>0</v>
      </c>
      <c r="AN51">
        <v>6.4730151971978789E-2</v>
      </c>
      <c r="AO51">
        <v>4.0923781991999997</v>
      </c>
      <c r="AP51">
        <v>4.214503614333057</v>
      </c>
      <c r="AQ51">
        <v>40.250505209501874</v>
      </c>
      <c r="AR51">
        <v>13.505240664311589</v>
      </c>
      <c r="AS51">
        <v>16.195152627979169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3.9701789225967543</v>
      </c>
      <c r="AZ51">
        <v>0.85976063333333341</v>
      </c>
      <c r="BA51">
        <v>3.1992064197530863</v>
      </c>
      <c r="BB51">
        <v>2.4480590291262136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777.30946578998442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137.15737081118758</v>
      </c>
      <c r="L52">
        <v>6.9998785249457702</v>
      </c>
      <c r="M52">
        <v>34.57271257721046</v>
      </c>
      <c r="N52">
        <v>28.80972274895397</v>
      </c>
      <c r="O52">
        <v>40.340345033322478</v>
      </c>
      <c r="P52">
        <v>17.288250173693086</v>
      </c>
      <c r="Q52">
        <v>2.8813806523388115</v>
      </c>
      <c r="R52">
        <v>10.914545833333333</v>
      </c>
      <c r="S52">
        <v>6.7228000000000003</v>
      </c>
      <c r="T52">
        <v>1.4720472439024392</v>
      </c>
      <c r="U52">
        <v>49.709345921052638</v>
      </c>
      <c r="V52">
        <v>3.8424701245753115</v>
      </c>
      <c r="W52">
        <v>6.7197460253164554</v>
      </c>
      <c r="X52">
        <v>33.611113929092674</v>
      </c>
      <c r="Y52">
        <v>0</v>
      </c>
      <c r="Z52">
        <v>2.7504095141818174</v>
      </c>
      <c r="AA52">
        <v>5.9266743481012671</v>
      </c>
      <c r="AB52">
        <v>20.775439925499004</v>
      </c>
      <c r="AC52">
        <v>14.897515623766441</v>
      </c>
      <c r="AD52">
        <v>18.61271842590963</v>
      </c>
      <c r="AE52">
        <v>25.306855187776002</v>
      </c>
      <c r="AF52">
        <v>24.912568200725605</v>
      </c>
      <c r="AG52">
        <v>31.114776141489173</v>
      </c>
      <c r="AH52">
        <v>76.86914560432443</v>
      </c>
      <c r="AI52">
        <v>0</v>
      </c>
      <c r="AJ52">
        <v>0</v>
      </c>
      <c r="AK52">
        <v>29.270820537970909</v>
      </c>
      <c r="AL52">
        <v>57.031097209208248</v>
      </c>
      <c r="AM52">
        <v>0</v>
      </c>
      <c r="AN52">
        <v>6.4730151971978789E-2</v>
      </c>
      <c r="AO52">
        <v>4.0923781991999997</v>
      </c>
      <c r="AP52">
        <v>4.214503614333057</v>
      </c>
      <c r="AQ52">
        <v>40.250505209501874</v>
      </c>
      <c r="AR52">
        <v>13.505240664311589</v>
      </c>
      <c r="AS52">
        <v>16.195152627979169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3.9701789225967543</v>
      </c>
      <c r="AZ52">
        <v>0.85976063333333341</v>
      </c>
      <c r="BA52">
        <v>3.1992064197530863</v>
      </c>
      <c r="BB52">
        <v>2.4480590291262136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777.30946578998442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137.15737081118758</v>
      </c>
      <c r="L53">
        <v>6.9998785249457702</v>
      </c>
      <c r="M53">
        <v>34.57271257721046</v>
      </c>
      <c r="N53">
        <v>28.80972274895397</v>
      </c>
      <c r="O53">
        <v>39.380167592848522</v>
      </c>
      <c r="P53">
        <v>16.328281629926355</v>
      </c>
      <c r="Q53">
        <v>2.8813806523388115</v>
      </c>
      <c r="R53">
        <v>10.914545833333333</v>
      </c>
      <c r="S53">
        <v>6.7228000000000003</v>
      </c>
      <c r="T53">
        <v>0.81112807317073177</v>
      </c>
      <c r="U53">
        <v>49.709345921052638</v>
      </c>
      <c r="V53">
        <v>3.8424701245753115</v>
      </c>
      <c r="W53">
        <v>5.7596635463138002</v>
      </c>
      <c r="X53">
        <v>33.611113929092674</v>
      </c>
      <c r="Y53">
        <v>0</v>
      </c>
      <c r="Z53">
        <v>2.7504095141818174</v>
      </c>
      <c r="AA53">
        <v>5.9266743481012671</v>
      </c>
      <c r="AB53">
        <v>20.775439925499004</v>
      </c>
      <c r="AC53">
        <v>14.897515623766441</v>
      </c>
      <c r="AD53">
        <v>18.61271842590963</v>
      </c>
      <c r="AE53">
        <v>25.306855187776002</v>
      </c>
      <c r="AF53">
        <v>24.912568200725605</v>
      </c>
      <c r="AG53">
        <v>31.114776141489173</v>
      </c>
      <c r="AH53">
        <v>76.86914560432443</v>
      </c>
      <c r="AI53">
        <v>0</v>
      </c>
      <c r="AJ53">
        <v>0</v>
      </c>
      <c r="AK53">
        <v>29.270820537970909</v>
      </c>
      <c r="AL53">
        <v>57.031097209208248</v>
      </c>
      <c r="AM53">
        <v>0</v>
      </c>
      <c r="AN53">
        <v>6.4730151971978789E-2</v>
      </c>
      <c r="AO53">
        <v>4.0923781991999997</v>
      </c>
      <c r="AP53">
        <v>4.214503614333057</v>
      </c>
      <c r="AQ53">
        <v>40.250505209501874</v>
      </c>
      <c r="AR53">
        <v>13.505240664311589</v>
      </c>
      <c r="AS53">
        <v>16.195152627979169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3.9701789225967543</v>
      </c>
      <c r="AZ53">
        <v>0.85976063333333341</v>
      </c>
      <c r="BA53">
        <v>3.1992064197530863</v>
      </c>
      <c r="BB53">
        <v>1.497924823943662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772.81818395082689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137.15737081118758</v>
      </c>
      <c r="L54">
        <v>6.9998785249457702</v>
      </c>
      <c r="M54">
        <v>34.57271257721046</v>
      </c>
      <c r="N54">
        <v>28.80972274895397</v>
      </c>
      <c r="O54">
        <v>39.380167592848522</v>
      </c>
      <c r="P54">
        <v>16.328281629926355</v>
      </c>
      <c r="Q54">
        <v>2.8813806523388115</v>
      </c>
      <c r="R54">
        <v>10.914545833333333</v>
      </c>
      <c r="S54">
        <v>6.7228000000000003</v>
      </c>
      <c r="T54">
        <v>0.81112807317073177</v>
      </c>
      <c r="U54">
        <v>49.709345921052638</v>
      </c>
      <c r="V54">
        <v>3.8424701245753115</v>
      </c>
      <c r="W54">
        <v>5.7596635463138002</v>
      </c>
      <c r="X54">
        <v>33.611113929092674</v>
      </c>
      <c r="Y54">
        <v>0</v>
      </c>
      <c r="Z54">
        <v>2.7504095141818174</v>
      </c>
      <c r="AA54">
        <v>5.9266743481012671</v>
      </c>
      <c r="AB54">
        <v>20.775439925499004</v>
      </c>
      <c r="AC54">
        <v>14.897515623766441</v>
      </c>
      <c r="AD54">
        <v>18.61271842590963</v>
      </c>
      <c r="AE54">
        <v>25.306855187776002</v>
      </c>
      <c r="AF54">
        <v>24.912568200725605</v>
      </c>
      <c r="AG54">
        <v>31.114776141489173</v>
      </c>
      <c r="AH54">
        <v>76.86914560432443</v>
      </c>
      <c r="AI54">
        <v>0</v>
      </c>
      <c r="AJ54">
        <v>0</v>
      </c>
      <c r="AK54">
        <v>29.270820537970909</v>
      </c>
      <c r="AL54">
        <v>57.031097209208248</v>
      </c>
      <c r="AM54">
        <v>0</v>
      </c>
      <c r="AN54">
        <v>6.4730151971978789E-2</v>
      </c>
      <c r="AO54">
        <v>4.0923781991999997</v>
      </c>
      <c r="AP54">
        <v>4.214503614333057</v>
      </c>
      <c r="AQ54">
        <v>40.250505209501874</v>
      </c>
      <c r="AR54">
        <v>13.505240664311589</v>
      </c>
      <c r="AS54">
        <v>16.195152627979169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3.9701789225967543</v>
      </c>
      <c r="AZ54">
        <v>0</v>
      </c>
      <c r="BA54">
        <v>3.1992064197530863</v>
      </c>
      <c r="BB54">
        <v>1.497924823943662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771.95842331749361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137.15737081118758</v>
      </c>
      <c r="L55">
        <v>9.9998264642082439</v>
      </c>
      <c r="M55">
        <v>34.57271257721046</v>
      </c>
      <c r="N55">
        <v>28.80972274895397</v>
      </c>
      <c r="O55">
        <v>40.340345033322478</v>
      </c>
      <c r="P55">
        <v>17.288250173693086</v>
      </c>
      <c r="Q55">
        <v>2.8813806523388115</v>
      </c>
      <c r="R55">
        <v>10.914545833333333</v>
      </c>
      <c r="S55">
        <v>6.7228000000000003</v>
      </c>
      <c r="T55">
        <v>0.81112807317073177</v>
      </c>
      <c r="U55">
        <v>49.709345921052638</v>
      </c>
      <c r="V55">
        <v>3.8411981538461535</v>
      </c>
      <c r="W55">
        <v>6.7197460253164554</v>
      </c>
      <c r="X55">
        <v>33.611113929092674</v>
      </c>
      <c r="Y55">
        <v>0</v>
      </c>
      <c r="Z55">
        <v>2.7504095141818174</v>
      </c>
      <c r="AA55">
        <v>5.9266743481012671</v>
      </c>
      <c r="AB55">
        <v>20.775439925499004</v>
      </c>
      <c r="AC55">
        <v>14.897515623766441</v>
      </c>
      <c r="AD55">
        <v>18.61271842590963</v>
      </c>
      <c r="AE55">
        <v>25.306855187776002</v>
      </c>
      <c r="AF55">
        <v>24.912568200725605</v>
      </c>
      <c r="AG55">
        <v>31.114776141489173</v>
      </c>
      <c r="AH55">
        <v>76.86914560432443</v>
      </c>
      <c r="AI55">
        <v>0</v>
      </c>
      <c r="AJ55">
        <v>0</v>
      </c>
      <c r="AK55">
        <v>29.270820537970909</v>
      </c>
      <c r="AL55">
        <v>57.031097209208248</v>
      </c>
      <c r="AM55">
        <v>0</v>
      </c>
      <c r="AN55">
        <v>6.4730151971978789E-2</v>
      </c>
      <c r="AO55">
        <v>4.0923781991999997</v>
      </c>
      <c r="AP55">
        <v>4.214503614333057</v>
      </c>
      <c r="AQ55">
        <v>40.250505209501874</v>
      </c>
      <c r="AR55">
        <v>13.505240664311589</v>
      </c>
      <c r="AS55">
        <v>16.195152627979169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3.9701789225967543</v>
      </c>
      <c r="AZ55">
        <v>0</v>
      </c>
      <c r="BA55">
        <v>3.1992064197530863</v>
      </c>
      <c r="BB55">
        <v>1.497924823943662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777.83732774927023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137.15737081118758</v>
      </c>
      <c r="L56">
        <v>9.9998264642082439</v>
      </c>
      <c r="M56">
        <v>34.57271257721046</v>
      </c>
      <c r="N56">
        <v>28.80972274895397</v>
      </c>
      <c r="O56">
        <v>40.340345033322478</v>
      </c>
      <c r="P56">
        <v>17.288250173693086</v>
      </c>
      <c r="Q56">
        <v>2.8813806523388115</v>
      </c>
      <c r="R56">
        <v>10.914545833333333</v>
      </c>
      <c r="S56">
        <v>6.7228000000000003</v>
      </c>
      <c r="T56">
        <v>0.81112807317073177</v>
      </c>
      <c r="U56">
        <v>49.709345921052638</v>
      </c>
      <c r="V56">
        <v>3.8411981538461535</v>
      </c>
      <c r="W56">
        <v>6.7197460253164554</v>
      </c>
      <c r="X56">
        <v>33.611113929092674</v>
      </c>
      <c r="Y56">
        <v>0</v>
      </c>
      <c r="Z56">
        <v>2.7504095141818174</v>
      </c>
      <c r="AA56">
        <v>5.9266743481012671</v>
      </c>
      <c r="AB56">
        <v>20.775439925499004</v>
      </c>
      <c r="AC56">
        <v>14.897515623766441</v>
      </c>
      <c r="AD56">
        <v>18.61271842590963</v>
      </c>
      <c r="AE56">
        <v>25.306855187776002</v>
      </c>
      <c r="AF56">
        <v>24.912568200725605</v>
      </c>
      <c r="AG56">
        <v>31.114776141489173</v>
      </c>
      <c r="AH56">
        <v>76.86914560432443</v>
      </c>
      <c r="AI56">
        <v>0</v>
      </c>
      <c r="AJ56">
        <v>0</v>
      </c>
      <c r="AK56">
        <v>29.270820537970909</v>
      </c>
      <c r="AL56">
        <v>57.031097209208248</v>
      </c>
      <c r="AM56">
        <v>0</v>
      </c>
      <c r="AN56">
        <v>6.4730151971978789E-2</v>
      </c>
      <c r="AO56">
        <v>4.0923781991999997</v>
      </c>
      <c r="AP56">
        <v>4.214503614333057</v>
      </c>
      <c r="AQ56">
        <v>40.250505209501874</v>
      </c>
      <c r="AR56">
        <v>13.505240664311589</v>
      </c>
      <c r="AS56">
        <v>16.195152627979169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3.9701789225967543</v>
      </c>
      <c r="AZ56">
        <v>0</v>
      </c>
      <c r="BA56">
        <v>3.1992064197530863</v>
      </c>
      <c r="BB56">
        <v>1.497924823943662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777.83732774927023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137.20736985274897</v>
      </c>
      <c r="L57">
        <v>9.6698321908893714</v>
      </c>
      <c r="M57">
        <v>34.57271257721046</v>
      </c>
      <c r="N57">
        <v>28.80972274895397</v>
      </c>
      <c r="O57">
        <v>40.340345033322478</v>
      </c>
      <c r="P57">
        <v>17.288250173693086</v>
      </c>
      <c r="Q57">
        <v>2.8813806523388115</v>
      </c>
      <c r="R57">
        <v>10.914545833333333</v>
      </c>
      <c r="S57">
        <v>6.7282824714573541</v>
      </c>
      <c r="T57">
        <v>0.81112807317073177</v>
      </c>
      <c r="U57">
        <v>49.709345921052638</v>
      </c>
      <c r="V57">
        <v>3.8411981538461535</v>
      </c>
      <c r="W57">
        <v>6.7198256432432428</v>
      </c>
      <c r="X57">
        <v>33.611038234034737</v>
      </c>
      <c r="Y57">
        <v>0</v>
      </c>
      <c r="Z57">
        <v>2.7504095141818174</v>
      </c>
      <c r="AA57">
        <v>5.9266743481012671</v>
      </c>
      <c r="AB57">
        <v>20.775439925499004</v>
      </c>
      <c r="AC57">
        <v>14.897515623766441</v>
      </c>
      <c r="AD57">
        <v>18.61271842590963</v>
      </c>
      <c r="AE57">
        <v>25.306855187776002</v>
      </c>
      <c r="AF57">
        <v>24.912568200725605</v>
      </c>
      <c r="AG57">
        <v>31.114776141489173</v>
      </c>
      <c r="AH57">
        <v>76.86914560432443</v>
      </c>
      <c r="AI57">
        <v>0</v>
      </c>
      <c r="AJ57">
        <v>0</v>
      </c>
      <c r="AK57">
        <v>29.270820537970909</v>
      </c>
      <c r="AL57">
        <v>57.031097209208248</v>
      </c>
      <c r="AM57">
        <v>0</v>
      </c>
      <c r="AN57">
        <v>6.4730151971978789E-2</v>
      </c>
      <c r="AO57">
        <v>4.0923781991999997</v>
      </c>
      <c r="AP57">
        <v>4.214503614333057</v>
      </c>
      <c r="AQ57">
        <v>40.250505209501874</v>
      </c>
      <c r="AR57">
        <v>13.505240664311589</v>
      </c>
      <c r="AS57">
        <v>16.195152627979169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3.9701789225967543</v>
      </c>
      <c r="AZ57">
        <v>0</v>
      </c>
      <c r="BA57">
        <v>3.1992064197530863</v>
      </c>
      <c r="BB57">
        <v>1.497924823943662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777.56281891183903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137.20736985274897</v>
      </c>
      <c r="L58">
        <v>9.6698321908893714</v>
      </c>
      <c r="M58">
        <v>34.57271257721046</v>
      </c>
      <c r="N58">
        <v>28.80972274895397</v>
      </c>
      <c r="O58">
        <v>40.340345033322478</v>
      </c>
      <c r="P58">
        <v>17.288250173693086</v>
      </c>
      <c r="Q58">
        <v>2.8813806523388115</v>
      </c>
      <c r="R58">
        <v>10.914545833333333</v>
      </c>
      <c r="S58">
        <v>6.7282824714573541</v>
      </c>
      <c r="T58">
        <v>0.81112807317073177</v>
      </c>
      <c r="U58">
        <v>49.709345921052638</v>
      </c>
      <c r="V58">
        <v>3.8411981538461535</v>
      </c>
      <c r="W58">
        <v>6.7198256432432428</v>
      </c>
      <c r="X58">
        <v>33.611038234034737</v>
      </c>
      <c r="Y58">
        <v>0</v>
      </c>
      <c r="Z58">
        <v>2.7504095141818174</v>
      </c>
      <c r="AA58">
        <v>5.9266743481012671</v>
      </c>
      <c r="AB58">
        <v>20.775439925499004</v>
      </c>
      <c r="AC58">
        <v>14.897515623766441</v>
      </c>
      <c r="AD58">
        <v>18.61271842590963</v>
      </c>
      <c r="AE58">
        <v>25.306855187776002</v>
      </c>
      <c r="AF58">
        <v>24.912568200725605</v>
      </c>
      <c r="AG58">
        <v>31.114776141489173</v>
      </c>
      <c r="AH58">
        <v>76.86914560432443</v>
      </c>
      <c r="AI58">
        <v>0</v>
      </c>
      <c r="AJ58">
        <v>0</v>
      </c>
      <c r="AK58">
        <v>29.270820537970909</v>
      </c>
      <c r="AL58">
        <v>57.031097209208248</v>
      </c>
      <c r="AM58">
        <v>0</v>
      </c>
      <c r="AN58">
        <v>6.4730151971978789E-2</v>
      </c>
      <c r="AO58">
        <v>4.0923781991999997</v>
      </c>
      <c r="AP58">
        <v>4.214503614333057</v>
      </c>
      <c r="AQ58">
        <v>40.250505209501874</v>
      </c>
      <c r="AR58">
        <v>13.505240664311589</v>
      </c>
      <c r="AS58">
        <v>16.195152627979169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3.9701789225967543</v>
      </c>
      <c r="AZ58">
        <v>0</v>
      </c>
      <c r="BA58">
        <v>3.1992064197530863</v>
      </c>
      <c r="BB58">
        <v>1.497924823943662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777.56281891183903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137.20736985274897</v>
      </c>
      <c r="L59">
        <v>9.6698321908893714</v>
      </c>
      <c r="M59">
        <v>34.57271257721046</v>
      </c>
      <c r="N59">
        <v>28.80972274895397</v>
      </c>
      <c r="O59">
        <v>40.340345033322478</v>
      </c>
      <c r="P59">
        <v>17.288250173693086</v>
      </c>
      <c r="Q59">
        <v>2.8813806523388115</v>
      </c>
      <c r="R59">
        <v>10.914545833333333</v>
      </c>
      <c r="S59">
        <v>6.7282824714573541</v>
      </c>
      <c r="T59">
        <v>0.81112807317073177</v>
      </c>
      <c r="U59">
        <v>49.709345921052638</v>
      </c>
      <c r="V59">
        <v>3.8411981538461535</v>
      </c>
      <c r="W59">
        <v>6.7198256432432428</v>
      </c>
      <c r="X59">
        <v>33.611038234034737</v>
      </c>
      <c r="Y59">
        <v>0</v>
      </c>
      <c r="Z59">
        <v>2.7504095141818174</v>
      </c>
      <c r="AA59">
        <v>5.9266743481012671</v>
      </c>
      <c r="AB59">
        <v>20.775439925499004</v>
      </c>
      <c r="AC59">
        <v>14.897515623766441</v>
      </c>
      <c r="AD59">
        <v>18.61271842590963</v>
      </c>
      <c r="AE59">
        <v>25.306855187776002</v>
      </c>
      <c r="AF59">
        <v>24.912568200725605</v>
      </c>
      <c r="AG59">
        <v>31.114776141489173</v>
      </c>
      <c r="AH59">
        <v>76.86914560432443</v>
      </c>
      <c r="AI59">
        <v>0</v>
      </c>
      <c r="AJ59">
        <v>0</v>
      </c>
      <c r="AK59">
        <v>29.270820537970909</v>
      </c>
      <c r="AL59">
        <v>57.031097209208248</v>
      </c>
      <c r="AM59">
        <v>0</v>
      </c>
      <c r="AN59">
        <v>6.4730151971978789E-2</v>
      </c>
      <c r="AO59">
        <v>4.0923781991999997</v>
      </c>
      <c r="AP59">
        <v>4.214503614333057</v>
      </c>
      <c r="AQ59">
        <v>40.250505209501874</v>
      </c>
      <c r="AR59">
        <v>13.505240664311589</v>
      </c>
      <c r="AS59">
        <v>16.195152627979169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3.9701789225967543</v>
      </c>
      <c r="AZ59">
        <v>0</v>
      </c>
      <c r="BA59">
        <v>3.1992064197530863</v>
      </c>
      <c r="BB59">
        <v>1.497924823943662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777.56281891183903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137.20736985274897</v>
      </c>
      <c r="L60">
        <v>9.6698321908893714</v>
      </c>
      <c r="M60">
        <v>34.57271257721046</v>
      </c>
      <c r="N60">
        <v>28.80972274895397</v>
      </c>
      <c r="O60">
        <v>40.340345033322478</v>
      </c>
      <c r="P60">
        <v>17.288250173693086</v>
      </c>
      <c r="Q60">
        <v>2.8813806523388115</v>
      </c>
      <c r="R60">
        <v>10.914545833333333</v>
      </c>
      <c r="S60">
        <v>6.7282824714573541</v>
      </c>
      <c r="T60">
        <v>0.81112807317073177</v>
      </c>
      <c r="U60">
        <v>49.709345921052638</v>
      </c>
      <c r="V60">
        <v>3.8411981538461535</v>
      </c>
      <c r="W60">
        <v>6.7198256432432428</v>
      </c>
      <c r="X60">
        <v>33.610849318434539</v>
      </c>
      <c r="Y60">
        <v>0</v>
      </c>
      <c r="Z60">
        <v>2.7504095141818174</v>
      </c>
      <c r="AA60">
        <v>5.9266743481012671</v>
      </c>
      <c r="AB60">
        <v>20.775439925499004</v>
      </c>
      <c r="AC60">
        <v>14.897515623766441</v>
      </c>
      <c r="AD60">
        <v>18.61271842590963</v>
      </c>
      <c r="AE60">
        <v>25.306855187776002</v>
      </c>
      <c r="AF60">
        <v>24.912568200725605</v>
      </c>
      <c r="AG60">
        <v>31.114776141489173</v>
      </c>
      <c r="AH60">
        <v>76.86914560432443</v>
      </c>
      <c r="AI60">
        <v>0</v>
      </c>
      <c r="AJ60">
        <v>0</v>
      </c>
      <c r="AK60">
        <v>29.270820537970909</v>
      </c>
      <c r="AL60">
        <v>57.031097209208248</v>
      </c>
      <c r="AM60">
        <v>0</v>
      </c>
      <c r="AN60">
        <v>6.4730151971978789E-2</v>
      </c>
      <c r="AO60">
        <v>4.0923781991999997</v>
      </c>
      <c r="AP60">
        <v>4.214503614333057</v>
      </c>
      <c r="AQ60">
        <v>40.250505209501874</v>
      </c>
      <c r="AR60">
        <v>13.505240664311589</v>
      </c>
      <c r="AS60">
        <v>16.195152627979169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3.9701789225967543</v>
      </c>
      <c r="AZ60">
        <v>0</v>
      </c>
      <c r="BA60">
        <v>3.1992064197530863</v>
      </c>
      <c r="BB60">
        <v>1.497924823943662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777.5626299962388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137.20736985274897</v>
      </c>
      <c r="L61">
        <v>9.6698321908893714</v>
      </c>
      <c r="M61">
        <v>63.568543773390566</v>
      </c>
      <c r="N61">
        <v>52.672007148095439</v>
      </c>
      <c r="O61">
        <v>73.619488105892671</v>
      </c>
      <c r="P61">
        <v>29.666805235994449</v>
      </c>
      <c r="Q61">
        <v>2.8813806523388115</v>
      </c>
      <c r="R61">
        <v>10.914545833333333</v>
      </c>
      <c r="S61">
        <v>6.7282824714573541</v>
      </c>
      <c r="T61">
        <v>0.81112807317073177</v>
      </c>
      <c r="U61">
        <v>49.709345921052638</v>
      </c>
      <c r="V61">
        <v>3.8411981538461535</v>
      </c>
      <c r="W61">
        <v>6.7198256432432428</v>
      </c>
      <c r="X61">
        <v>33.610849318434539</v>
      </c>
      <c r="Y61">
        <v>0</v>
      </c>
      <c r="Z61">
        <v>2.7504095141818174</v>
      </c>
      <c r="AA61">
        <v>5.9266743481012671</v>
      </c>
      <c r="AB61">
        <v>20.775439925499004</v>
      </c>
      <c r="AC61">
        <v>14.897515623766441</v>
      </c>
      <c r="AD61">
        <v>18.61271842590963</v>
      </c>
      <c r="AE61">
        <v>25.306855187776002</v>
      </c>
      <c r="AF61">
        <v>24.912568200725605</v>
      </c>
      <c r="AG61">
        <v>31.114776141489173</v>
      </c>
      <c r="AH61">
        <v>76.86914560432443</v>
      </c>
      <c r="AI61">
        <v>0</v>
      </c>
      <c r="AJ61">
        <v>0</v>
      </c>
      <c r="AK61">
        <v>29.270820537970909</v>
      </c>
      <c r="AL61">
        <v>57.031097209208248</v>
      </c>
      <c r="AM61">
        <v>0</v>
      </c>
      <c r="AN61">
        <v>6.4730151971978789E-2</v>
      </c>
      <c r="AO61">
        <v>4.0923781991999997</v>
      </c>
      <c r="AP61">
        <v>4.214503614333057</v>
      </c>
      <c r="AQ61">
        <v>40.250505209501874</v>
      </c>
      <c r="AR61">
        <v>13.505240664311589</v>
      </c>
      <c r="AS61">
        <v>16.195152627979169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3.9701789225967543</v>
      </c>
      <c r="AZ61">
        <v>0</v>
      </c>
      <c r="BA61">
        <v>3.1992064197530863</v>
      </c>
      <c r="BB61">
        <v>1.497924823943662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876.07844372643194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137.20736985274897</v>
      </c>
      <c r="L62">
        <v>9.9998264642082439</v>
      </c>
      <c r="M62">
        <v>63.568543773390566</v>
      </c>
      <c r="N62">
        <v>52.672007148095439</v>
      </c>
      <c r="O62">
        <v>73.619488105892671</v>
      </c>
      <c r="P62">
        <v>29.666805235994449</v>
      </c>
      <c r="Q62">
        <v>2.8813806523388115</v>
      </c>
      <c r="R62">
        <v>10.914545833333333</v>
      </c>
      <c r="S62">
        <v>6.7282824714573541</v>
      </c>
      <c r="T62">
        <v>0.81112807317073177</v>
      </c>
      <c r="U62">
        <v>49.709345921052638</v>
      </c>
      <c r="V62">
        <v>3.8411981538461535</v>
      </c>
      <c r="W62">
        <v>6.7198256432432428</v>
      </c>
      <c r="X62">
        <v>33.610849318434539</v>
      </c>
      <c r="Y62">
        <v>0</v>
      </c>
      <c r="Z62">
        <v>2.7504095141818174</v>
      </c>
      <c r="AA62">
        <v>5.9266743481012671</v>
      </c>
      <c r="AB62">
        <v>20.775439925499004</v>
      </c>
      <c r="AC62">
        <v>14.897515623766441</v>
      </c>
      <c r="AD62">
        <v>18.61271842590963</v>
      </c>
      <c r="AE62">
        <v>25.306855187776002</v>
      </c>
      <c r="AF62">
        <v>24.912568200725605</v>
      </c>
      <c r="AG62">
        <v>31.114776141489173</v>
      </c>
      <c r="AH62">
        <v>76.86914560432443</v>
      </c>
      <c r="AI62">
        <v>0</v>
      </c>
      <c r="AJ62">
        <v>0</v>
      </c>
      <c r="AK62">
        <v>29.270820537970909</v>
      </c>
      <c r="AL62">
        <v>57.031097209208248</v>
      </c>
      <c r="AM62">
        <v>0</v>
      </c>
      <c r="AN62">
        <v>6.4730151971978789E-2</v>
      </c>
      <c r="AO62">
        <v>4.0923781991999997</v>
      </c>
      <c r="AP62">
        <v>4.214503614333057</v>
      </c>
      <c r="AQ62">
        <v>40.250505209501874</v>
      </c>
      <c r="AR62">
        <v>13.505240664311589</v>
      </c>
      <c r="AS62">
        <v>16.195152627979169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3.9701789225967543</v>
      </c>
      <c r="AZ62">
        <v>0</v>
      </c>
      <c r="BA62">
        <v>3.1992064197530863</v>
      </c>
      <c r="BB62">
        <v>1.497924823943662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876.40843799975084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137.20736985274897</v>
      </c>
      <c r="L63">
        <v>9.9998264642082439</v>
      </c>
      <c r="M63">
        <v>63.568543773390566</v>
      </c>
      <c r="N63">
        <v>52.672007148095439</v>
      </c>
      <c r="O63">
        <v>73.619488105892671</v>
      </c>
      <c r="P63">
        <v>29.666805235994449</v>
      </c>
      <c r="Q63">
        <v>2.8813806523388115</v>
      </c>
      <c r="R63">
        <v>10.914545833333333</v>
      </c>
      <c r="S63">
        <v>6.7282824714573541</v>
      </c>
      <c r="T63">
        <v>0.81112807317073177</v>
      </c>
      <c r="U63">
        <v>49.709345921052638</v>
      </c>
      <c r="V63">
        <v>6.0316921358220821</v>
      </c>
      <c r="W63">
        <v>13.568315387702265</v>
      </c>
      <c r="X63">
        <v>41.70573935011587</v>
      </c>
      <c r="Y63">
        <v>0</v>
      </c>
      <c r="Z63">
        <v>2.7504095141818174</v>
      </c>
      <c r="AA63">
        <v>5.9266743481012671</v>
      </c>
      <c r="AB63">
        <v>20.775439925499004</v>
      </c>
      <c r="AC63">
        <v>14.897515623766441</v>
      </c>
      <c r="AD63">
        <v>18.61271842590963</v>
      </c>
      <c r="AE63">
        <v>25.306855187776002</v>
      </c>
      <c r="AF63">
        <v>24.912568200725605</v>
      </c>
      <c r="AG63">
        <v>31.114776141489173</v>
      </c>
      <c r="AH63">
        <v>76.86914560432443</v>
      </c>
      <c r="AI63">
        <v>0</v>
      </c>
      <c r="AJ63">
        <v>0</v>
      </c>
      <c r="AK63">
        <v>29.270820537970909</v>
      </c>
      <c r="AL63">
        <v>57.031097209208248</v>
      </c>
      <c r="AM63">
        <v>0</v>
      </c>
      <c r="AN63">
        <v>6.4730151971978789E-2</v>
      </c>
      <c r="AO63">
        <v>3.9683665656000007</v>
      </c>
      <c r="AP63">
        <v>4.214503614333057</v>
      </c>
      <c r="AQ63">
        <v>40.250505209501874</v>
      </c>
      <c r="AR63">
        <v>13.505240664311589</v>
      </c>
      <c r="AS63">
        <v>16.195152627979169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3.9701789225967543</v>
      </c>
      <c r="AZ63">
        <v>0</v>
      </c>
      <c r="BA63">
        <v>3.1992064197530863</v>
      </c>
      <c r="BB63">
        <v>2.6263615246478875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894.54673682497139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137.20736985274897</v>
      </c>
      <c r="L64">
        <v>9.9998264642082439</v>
      </c>
      <c r="M64">
        <v>63.568543773390566</v>
      </c>
      <c r="N64">
        <v>52.672007148095439</v>
      </c>
      <c r="O64">
        <v>73.619488105892671</v>
      </c>
      <c r="P64">
        <v>29.666805235994449</v>
      </c>
      <c r="Q64">
        <v>2.8813806523388115</v>
      </c>
      <c r="R64">
        <v>10.914545833333333</v>
      </c>
      <c r="S64">
        <v>6.7282824714573541</v>
      </c>
      <c r="T64">
        <v>0.81112807317073177</v>
      </c>
      <c r="U64">
        <v>49.709345921052638</v>
      </c>
      <c r="V64">
        <v>6.0316921358220821</v>
      </c>
      <c r="W64">
        <v>13.568315387702265</v>
      </c>
      <c r="X64">
        <v>41.70573935011587</v>
      </c>
      <c r="Y64">
        <v>0</v>
      </c>
      <c r="Z64">
        <v>2.7504095141818174</v>
      </c>
      <c r="AA64">
        <v>5.9266743481012671</v>
      </c>
      <c r="AB64">
        <v>20.775439925499004</v>
      </c>
      <c r="AC64">
        <v>14.897515623766441</v>
      </c>
      <c r="AD64">
        <v>18.61271842590963</v>
      </c>
      <c r="AE64">
        <v>25.306855187776002</v>
      </c>
      <c r="AF64">
        <v>24.912568200725605</v>
      </c>
      <c r="AG64">
        <v>31.114776141489173</v>
      </c>
      <c r="AH64">
        <v>76.86914560432443</v>
      </c>
      <c r="AI64">
        <v>0</v>
      </c>
      <c r="AJ64">
        <v>0</v>
      </c>
      <c r="AK64">
        <v>29.270820537970909</v>
      </c>
      <c r="AL64">
        <v>57.031097209208248</v>
      </c>
      <c r="AM64">
        <v>0</v>
      </c>
      <c r="AN64">
        <v>6.4730151971978789E-2</v>
      </c>
      <c r="AO64">
        <v>3.9683665656000007</v>
      </c>
      <c r="AP64">
        <v>4.214503614333057</v>
      </c>
      <c r="AQ64">
        <v>40.250505209501874</v>
      </c>
      <c r="AR64">
        <v>13.505240664311589</v>
      </c>
      <c r="AS64">
        <v>16.195152627979169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3.9701789225967543</v>
      </c>
      <c r="AZ64">
        <v>0</v>
      </c>
      <c r="BA64">
        <v>3.1992064197530863</v>
      </c>
      <c r="BB64">
        <v>2.6263615246478875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894.54673682497139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137.20736985274897</v>
      </c>
      <c r="L65">
        <v>9.9998264642082439</v>
      </c>
      <c r="M65">
        <v>63.568543773390566</v>
      </c>
      <c r="N65">
        <v>52.672007148095439</v>
      </c>
      <c r="O65">
        <v>73.619488105892671</v>
      </c>
      <c r="P65">
        <v>29.666805235994449</v>
      </c>
      <c r="Q65">
        <v>2.8813806523388115</v>
      </c>
      <c r="R65">
        <v>10.914545833333333</v>
      </c>
      <c r="S65">
        <v>6.7282824714573541</v>
      </c>
      <c r="T65">
        <v>0.81112807317073177</v>
      </c>
      <c r="U65">
        <v>49.709345921052638</v>
      </c>
      <c r="V65">
        <v>6.0316921358220821</v>
      </c>
      <c r="W65">
        <v>13.568315387702265</v>
      </c>
      <c r="X65">
        <v>41.70573935011587</v>
      </c>
      <c r="Y65">
        <v>0</v>
      </c>
      <c r="Z65">
        <v>2.7504095141818174</v>
      </c>
      <c r="AA65">
        <v>5.9266743481012671</v>
      </c>
      <c r="AB65">
        <v>20.775439925499004</v>
      </c>
      <c r="AC65">
        <v>14.897515623766441</v>
      </c>
      <c r="AD65">
        <v>18.61271842590963</v>
      </c>
      <c r="AE65">
        <v>25.306855187776002</v>
      </c>
      <c r="AF65">
        <v>24.912568200725605</v>
      </c>
      <c r="AG65">
        <v>31.114776141489173</v>
      </c>
      <c r="AH65">
        <v>76.86914560432443</v>
      </c>
      <c r="AI65">
        <v>0</v>
      </c>
      <c r="AJ65">
        <v>0</v>
      </c>
      <c r="AK65">
        <v>29.270820537970909</v>
      </c>
      <c r="AL65">
        <v>57.031097209208248</v>
      </c>
      <c r="AM65">
        <v>0</v>
      </c>
      <c r="AN65">
        <v>6.4730151971978789E-2</v>
      </c>
      <c r="AO65">
        <v>3.8319541200000002</v>
      </c>
      <c r="AP65">
        <v>4.214503614333057</v>
      </c>
      <c r="AQ65">
        <v>40.250505209501874</v>
      </c>
      <c r="AR65">
        <v>13.505240664311589</v>
      </c>
      <c r="AS65">
        <v>16.195152627979169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3.9701789225967543</v>
      </c>
      <c r="AZ65">
        <v>0</v>
      </c>
      <c r="BA65">
        <v>3.1992064197530863</v>
      </c>
      <c r="BB65">
        <v>2.6263615246478875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894.41032437937133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137.20736985274897</v>
      </c>
      <c r="L66">
        <v>9.9998264642082439</v>
      </c>
      <c r="M66">
        <v>63.568543773390566</v>
      </c>
      <c r="N66">
        <v>52.672007148095439</v>
      </c>
      <c r="O66">
        <v>73.619488105892671</v>
      </c>
      <c r="P66">
        <v>29.666805235994449</v>
      </c>
      <c r="Q66">
        <v>2.8813806523388115</v>
      </c>
      <c r="R66">
        <v>10.914545833333333</v>
      </c>
      <c r="S66">
        <v>6.7282824714573541</v>
      </c>
      <c r="T66">
        <v>0.81112807317073177</v>
      </c>
      <c r="U66">
        <v>49.709345921052638</v>
      </c>
      <c r="V66">
        <v>6.0316921358220821</v>
      </c>
      <c r="W66">
        <v>13.568315387702265</v>
      </c>
      <c r="X66">
        <v>41.70573935011587</v>
      </c>
      <c r="Y66">
        <v>0</v>
      </c>
      <c r="Z66">
        <v>2.7504095141818174</v>
      </c>
      <c r="AA66">
        <v>11.853349135443041</v>
      </c>
      <c r="AB66">
        <v>20.775439925499004</v>
      </c>
      <c r="AC66">
        <v>14.897515623766441</v>
      </c>
      <c r="AD66">
        <v>18.61271842590963</v>
      </c>
      <c r="AE66">
        <v>25.306855187776002</v>
      </c>
      <c r="AF66">
        <v>24.912568200725605</v>
      </c>
      <c r="AG66">
        <v>31.114776141489173</v>
      </c>
      <c r="AH66">
        <v>76.86914560432443</v>
      </c>
      <c r="AI66">
        <v>0</v>
      </c>
      <c r="AJ66">
        <v>0</v>
      </c>
      <c r="AK66">
        <v>29.270820537970909</v>
      </c>
      <c r="AL66">
        <v>57.031097209208248</v>
      </c>
      <c r="AM66">
        <v>0</v>
      </c>
      <c r="AN66">
        <v>6.4730151971978789E-2</v>
      </c>
      <c r="AO66">
        <v>3.8319541200000002</v>
      </c>
      <c r="AP66">
        <v>4.214503614333057</v>
      </c>
      <c r="AQ66">
        <v>40.250505209501874</v>
      </c>
      <c r="AR66">
        <v>13.505240664311589</v>
      </c>
      <c r="AS66">
        <v>16.195152627979169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3.9701789225967543</v>
      </c>
      <c r="AZ66">
        <v>0</v>
      </c>
      <c r="BA66">
        <v>3.1992064197530863</v>
      </c>
      <c r="BB66">
        <v>2.6263615246478875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900.3369991667131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186.19732586528795</v>
      </c>
      <c r="L67">
        <v>9.9998264642082439</v>
      </c>
      <c r="M67">
        <v>63.568543773390566</v>
      </c>
      <c r="N67">
        <v>52.672007148095439</v>
      </c>
      <c r="O67">
        <v>73.619488105892671</v>
      </c>
      <c r="P67">
        <v>29.666805235994449</v>
      </c>
      <c r="Q67">
        <v>4.6324353033126293</v>
      </c>
      <c r="R67">
        <v>19.036757150788645</v>
      </c>
      <c r="S67">
        <v>11.708883273047858</v>
      </c>
      <c r="T67">
        <v>1.4720472439024392</v>
      </c>
      <c r="U67">
        <v>49.709345921052638</v>
      </c>
      <c r="V67">
        <v>6.0316921358220821</v>
      </c>
      <c r="W67">
        <v>13.568315387702265</v>
      </c>
      <c r="X67">
        <v>41.70573935011587</v>
      </c>
      <c r="Y67">
        <v>0</v>
      </c>
      <c r="Z67">
        <v>0</v>
      </c>
      <c r="AA67">
        <v>11.853349135443041</v>
      </c>
      <c r="AB67">
        <v>20.775439925499004</v>
      </c>
      <c r="AC67">
        <v>14.897515623766441</v>
      </c>
      <c r="AD67">
        <v>18.61271842590963</v>
      </c>
      <c r="AE67">
        <v>25.306855187776002</v>
      </c>
      <c r="AF67">
        <v>24.912568200725605</v>
      </c>
      <c r="AG67">
        <v>31.114776141489173</v>
      </c>
      <c r="AH67">
        <v>76.86914560432443</v>
      </c>
      <c r="AI67">
        <v>0</v>
      </c>
      <c r="AJ67">
        <v>0</v>
      </c>
      <c r="AK67">
        <v>29.270820537970909</v>
      </c>
      <c r="AL67">
        <v>57.031097209208248</v>
      </c>
      <c r="AM67">
        <v>0</v>
      </c>
      <c r="AN67">
        <v>6.4730151971978789E-2</v>
      </c>
      <c r="AO67">
        <v>3.8939599368</v>
      </c>
      <c r="AP67">
        <v>4.214503614333057</v>
      </c>
      <c r="AQ67">
        <v>40.250505209501874</v>
      </c>
      <c r="AR67">
        <v>13.505240664311589</v>
      </c>
      <c r="AS67">
        <v>16.195152627979169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3.9701789225967543</v>
      </c>
      <c r="AZ67">
        <v>0.85976063333333341</v>
      </c>
      <c r="BA67">
        <v>3.1992064197530863</v>
      </c>
      <c r="BB67">
        <v>2.6263615246478875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963.01309805595497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186.19732586528795</v>
      </c>
      <c r="L68">
        <v>9.9998264642082439</v>
      </c>
      <c r="M68">
        <v>63.568543773390566</v>
      </c>
      <c r="N68">
        <v>52.672007148095439</v>
      </c>
      <c r="O68">
        <v>73.619488105892671</v>
      </c>
      <c r="P68">
        <v>29.666805235994449</v>
      </c>
      <c r="Q68">
        <v>4.6324353033126293</v>
      </c>
      <c r="R68">
        <v>19.036757150788645</v>
      </c>
      <c r="S68">
        <v>11.708883273047858</v>
      </c>
      <c r="T68">
        <v>1.4720472439024392</v>
      </c>
      <c r="U68">
        <v>49.709345921052638</v>
      </c>
      <c r="V68">
        <v>6.0316921358220821</v>
      </c>
      <c r="W68">
        <v>13.568315387702265</v>
      </c>
      <c r="X68">
        <v>41.70573935011587</v>
      </c>
      <c r="Y68">
        <v>0</v>
      </c>
      <c r="Z68">
        <v>0</v>
      </c>
      <c r="AA68">
        <v>11.853349135443041</v>
      </c>
      <c r="AB68">
        <v>20.775439925499004</v>
      </c>
      <c r="AC68">
        <v>14.897515623766441</v>
      </c>
      <c r="AD68">
        <v>18.61271842590963</v>
      </c>
      <c r="AE68">
        <v>25.306855187776002</v>
      </c>
      <c r="AF68">
        <v>24.912568200725605</v>
      </c>
      <c r="AG68">
        <v>31.114776141489173</v>
      </c>
      <c r="AH68">
        <v>76.86914560432443</v>
      </c>
      <c r="AI68">
        <v>0</v>
      </c>
      <c r="AJ68">
        <v>0</v>
      </c>
      <c r="AK68">
        <v>29.270820537970909</v>
      </c>
      <c r="AL68">
        <v>57.031097209208248</v>
      </c>
      <c r="AM68">
        <v>0</v>
      </c>
      <c r="AN68">
        <v>6.4730151971978789E-2</v>
      </c>
      <c r="AO68">
        <v>3.8319541200000002</v>
      </c>
      <c r="AP68">
        <v>4.214503614333057</v>
      </c>
      <c r="AQ68">
        <v>40.250505209501874</v>
      </c>
      <c r="AR68">
        <v>13.505240664311589</v>
      </c>
      <c r="AS68">
        <v>16.195152627979169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3.9701789225967543</v>
      </c>
      <c r="AZ68">
        <v>0.85976063333333341</v>
      </c>
      <c r="BA68">
        <v>3.1992064197530863</v>
      </c>
      <c r="BB68">
        <v>2.6263615246478875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962.95109223915495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288.12126425748926</v>
      </c>
      <c r="L69">
        <v>9.6005172253017665</v>
      </c>
      <c r="M69">
        <v>63.568543773390566</v>
      </c>
      <c r="N69">
        <v>52.672007148095439</v>
      </c>
      <c r="O69">
        <v>73.619488105892671</v>
      </c>
      <c r="P69">
        <v>29.666805235994449</v>
      </c>
      <c r="Q69">
        <v>4.6324353033126293</v>
      </c>
      <c r="R69">
        <v>19.03348760536193</v>
      </c>
      <c r="S69">
        <v>11.705342602228889</v>
      </c>
      <c r="T69">
        <v>1.4706125000000001</v>
      </c>
      <c r="U69">
        <v>49.709345921052638</v>
      </c>
      <c r="V69">
        <v>6.0316921358220821</v>
      </c>
      <c r="W69">
        <v>13.568315387702265</v>
      </c>
      <c r="X69">
        <v>41.70573935011587</v>
      </c>
      <c r="Y69">
        <v>0</v>
      </c>
      <c r="Z69">
        <v>0</v>
      </c>
      <c r="AA69">
        <v>11.853349135443041</v>
      </c>
      <c r="AB69">
        <v>20.775439925499004</v>
      </c>
      <c r="AC69">
        <v>14.897515623766441</v>
      </c>
      <c r="AD69">
        <v>18.61271842590963</v>
      </c>
      <c r="AE69">
        <v>25.306855187776002</v>
      </c>
      <c r="AF69">
        <v>24.912568200725605</v>
      </c>
      <c r="AG69">
        <v>31.114776141489173</v>
      </c>
      <c r="AH69">
        <v>76.86914560432443</v>
      </c>
      <c r="AI69">
        <v>0</v>
      </c>
      <c r="AJ69">
        <v>0</v>
      </c>
      <c r="AK69">
        <v>29.270820537970909</v>
      </c>
      <c r="AL69">
        <v>57.031097209208248</v>
      </c>
      <c r="AM69">
        <v>0</v>
      </c>
      <c r="AN69">
        <v>6.4730151971978789E-2</v>
      </c>
      <c r="AO69">
        <v>3.9683665656000007</v>
      </c>
      <c r="AP69">
        <v>4.214503614333057</v>
      </c>
      <c r="AQ69">
        <v>40.250505209501874</v>
      </c>
      <c r="AR69">
        <v>13.505240664311589</v>
      </c>
      <c r="AS69">
        <v>16.195152627979169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3.9701789225967543</v>
      </c>
      <c r="AZ69">
        <v>0.96210867326732663</v>
      </c>
      <c r="BA69">
        <v>3.1992064197530863</v>
      </c>
      <c r="BB69">
        <v>2.6263615246478875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1064.7062369178357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336.13352222906531</v>
      </c>
      <c r="L70">
        <v>9.9998648565636721</v>
      </c>
      <c r="M70">
        <v>63.568543773390566</v>
      </c>
      <c r="N70">
        <v>52.672007148095439</v>
      </c>
      <c r="O70">
        <v>73.619488105892671</v>
      </c>
      <c r="P70">
        <v>29.666805235994449</v>
      </c>
      <c r="Q70">
        <v>4.6324353033126293</v>
      </c>
      <c r="R70">
        <v>19.03348760536193</v>
      </c>
      <c r="S70">
        <v>11.705342602228889</v>
      </c>
      <c r="T70">
        <v>1.4706125000000001</v>
      </c>
      <c r="U70">
        <v>49.709345921052638</v>
      </c>
      <c r="V70">
        <v>6.0316921358220821</v>
      </c>
      <c r="W70">
        <v>13.568315387702265</v>
      </c>
      <c r="X70">
        <v>41.70573935011587</v>
      </c>
      <c r="Y70">
        <v>0</v>
      </c>
      <c r="Z70">
        <v>0</v>
      </c>
      <c r="AA70">
        <v>11.853349135443041</v>
      </c>
      <c r="AB70">
        <v>20.775439925499004</v>
      </c>
      <c r="AC70">
        <v>14.897515623766441</v>
      </c>
      <c r="AD70">
        <v>18.61271842590963</v>
      </c>
      <c r="AE70">
        <v>25.306855187776002</v>
      </c>
      <c r="AF70">
        <v>24.912568200725605</v>
      </c>
      <c r="AG70">
        <v>31.114776141489173</v>
      </c>
      <c r="AH70">
        <v>76.86914560432443</v>
      </c>
      <c r="AI70">
        <v>0</v>
      </c>
      <c r="AJ70">
        <v>0</v>
      </c>
      <c r="AK70">
        <v>29.270820537970909</v>
      </c>
      <c r="AL70">
        <v>57.031097209208248</v>
      </c>
      <c r="AM70">
        <v>0</v>
      </c>
      <c r="AN70">
        <v>6.4730151971978789E-2</v>
      </c>
      <c r="AO70">
        <v>3.9683665656000007</v>
      </c>
      <c r="AP70">
        <v>4.214503614333057</v>
      </c>
      <c r="AQ70">
        <v>40.250505209501874</v>
      </c>
      <c r="AR70">
        <v>13.505240664311589</v>
      </c>
      <c r="AS70">
        <v>16.195152627979169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3.9701789225967543</v>
      </c>
      <c r="AZ70">
        <v>1.0585169506726457</v>
      </c>
      <c r="BA70">
        <v>3.1992064197530863</v>
      </c>
      <c r="BB70">
        <v>2.6263615246478875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1113.2142507980791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357.26248936716661</v>
      </c>
      <c r="L71">
        <v>9.9998264642082439</v>
      </c>
      <c r="M71">
        <v>63.568543773390566</v>
      </c>
      <c r="N71">
        <v>52.672007148095439</v>
      </c>
      <c r="O71">
        <v>73.619488105892671</v>
      </c>
      <c r="P71">
        <v>29.666805235994449</v>
      </c>
      <c r="Q71">
        <v>4.6324353033126293</v>
      </c>
      <c r="R71">
        <v>19.03348760536193</v>
      </c>
      <c r="S71">
        <v>11.705342602228889</v>
      </c>
      <c r="T71">
        <v>1.4706125000000001</v>
      </c>
      <c r="U71">
        <v>49.709345921052638</v>
      </c>
      <c r="V71">
        <v>6.0316921358220821</v>
      </c>
      <c r="W71">
        <v>13.568315387702265</v>
      </c>
      <c r="X71">
        <v>41.70573935011587</v>
      </c>
      <c r="Y71">
        <v>0</v>
      </c>
      <c r="Z71">
        <v>0</v>
      </c>
      <c r="AA71">
        <v>11.853349135443041</v>
      </c>
      <c r="AB71">
        <v>20.775439925499004</v>
      </c>
      <c r="AC71">
        <v>14.897515623766441</v>
      </c>
      <c r="AD71">
        <v>18.61271842590963</v>
      </c>
      <c r="AE71">
        <v>25.306855187776002</v>
      </c>
      <c r="AF71">
        <v>24.912568200725605</v>
      </c>
      <c r="AG71">
        <v>31.114776141489173</v>
      </c>
      <c r="AH71">
        <v>76.86914560432443</v>
      </c>
      <c r="AI71">
        <v>0</v>
      </c>
      <c r="AJ71">
        <v>0</v>
      </c>
      <c r="AK71">
        <v>29.270820537970909</v>
      </c>
      <c r="AL71">
        <v>57.031097209208248</v>
      </c>
      <c r="AM71">
        <v>0</v>
      </c>
      <c r="AN71">
        <v>6.4730151971978789E-2</v>
      </c>
      <c r="AO71">
        <v>3.8443553711999998</v>
      </c>
      <c r="AP71">
        <v>4.214503614333057</v>
      </c>
      <c r="AQ71">
        <v>40.250505209501874</v>
      </c>
      <c r="AR71">
        <v>13.505240664311589</v>
      </c>
      <c r="AS71">
        <v>16.195152627979169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3.9701789225967543</v>
      </c>
      <c r="AZ71">
        <v>2.1217912808988766</v>
      </c>
      <c r="BA71">
        <v>3.1992064197530863</v>
      </c>
      <c r="BB71">
        <v>2.6263615246478875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1135.2824426796512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357.26248936716661</v>
      </c>
      <c r="L72">
        <v>9.9998264642082439</v>
      </c>
      <c r="M72">
        <v>63.568543773390566</v>
      </c>
      <c r="N72">
        <v>52.672007148095439</v>
      </c>
      <c r="O72">
        <v>73.619488105892671</v>
      </c>
      <c r="P72">
        <v>29.666805235994449</v>
      </c>
      <c r="Q72">
        <v>4.6324353033126293</v>
      </c>
      <c r="R72">
        <v>19.03348760536193</v>
      </c>
      <c r="S72">
        <v>11.705342602228889</v>
      </c>
      <c r="T72">
        <v>1.4706125000000001</v>
      </c>
      <c r="U72">
        <v>49.709345921052638</v>
      </c>
      <c r="V72">
        <v>6.0316921358220821</v>
      </c>
      <c r="W72">
        <v>13.568315387702265</v>
      </c>
      <c r="X72">
        <v>41.70573935011587</v>
      </c>
      <c r="Y72">
        <v>0</v>
      </c>
      <c r="Z72">
        <v>0</v>
      </c>
      <c r="AA72">
        <v>11.853349135443041</v>
      </c>
      <c r="AB72">
        <v>20.775439925499004</v>
      </c>
      <c r="AC72">
        <v>14.897515623766441</v>
      </c>
      <c r="AD72">
        <v>18.61271842590963</v>
      </c>
      <c r="AE72">
        <v>25.306855187776002</v>
      </c>
      <c r="AF72">
        <v>24.912568200725605</v>
      </c>
      <c r="AG72">
        <v>31.114776141489173</v>
      </c>
      <c r="AH72">
        <v>76.86914560432443</v>
      </c>
      <c r="AI72">
        <v>0</v>
      </c>
      <c r="AJ72">
        <v>0</v>
      </c>
      <c r="AK72">
        <v>29.270820537970909</v>
      </c>
      <c r="AL72">
        <v>57.031097209208248</v>
      </c>
      <c r="AM72">
        <v>0</v>
      </c>
      <c r="AN72">
        <v>6.4730151971978789E-2</v>
      </c>
      <c r="AO72">
        <v>3.8443553711999998</v>
      </c>
      <c r="AP72">
        <v>4.214503614333057</v>
      </c>
      <c r="AQ72">
        <v>40.250505209501874</v>
      </c>
      <c r="AR72">
        <v>13.505240664311589</v>
      </c>
      <c r="AS72">
        <v>16.195152627979169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3.9701789225967543</v>
      </c>
      <c r="AZ72">
        <v>2.1217912808988766</v>
      </c>
      <c r="BA72">
        <v>3.1992064197530863</v>
      </c>
      <c r="BB72">
        <v>2.6263615246478875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1135.2824426796512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357.26248936716661</v>
      </c>
      <c r="L73">
        <v>9.9998264642082439</v>
      </c>
      <c r="M73">
        <v>63.568543773390566</v>
      </c>
      <c r="N73">
        <v>52.672007148095439</v>
      </c>
      <c r="O73">
        <v>73.619488105892671</v>
      </c>
      <c r="P73">
        <v>29.666805235994449</v>
      </c>
      <c r="Q73">
        <v>4.6324353033126293</v>
      </c>
      <c r="R73">
        <v>19.03348760536193</v>
      </c>
      <c r="S73">
        <v>11.705342602228889</v>
      </c>
      <c r="T73">
        <v>1.4706125000000001</v>
      </c>
      <c r="U73">
        <v>49.709345921052638</v>
      </c>
      <c r="V73">
        <v>6.0316921358220821</v>
      </c>
      <c r="W73">
        <v>13.568315387702265</v>
      </c>
      <c r="X73">
        <v>41.70573935011587</v>
      </c>
      <c r="Y73">
        <v>0</v>
      </c>
      <c r="Z73">
        <v>2.7504095141818174</v>
      </c>
      <c r="AA73">
        <v>11.853349135443041</v>
      </c>
      <c r="AB73">
        <v>20.775439925499004</v>
      </c>
      <c r="AC73">
        <v>14.897515623766441</v>
      </c>
      <c r="AD73">
        <v>18.61271842590963</v>
      </c>
      <c r="AE73">
        <v>25.306855187776002</v>
      </c>
      <c r="AF73">
        <v>24.912568200725605</v>
      </c>
      <c r="AG73">
        <v>31.114776141489173</v>
      </c>
      <c r="AH73">
        <v>76.86914560432443</v>
      </c>
      <c r="AI73">
        <v>1.8271380516494542</v>
      </c>
      <c r="AJ73">
        <v>0</v>
      </c>
      <c r="AK73">
        <v>29.270820537970909</v>
      </c>
      <c r="AL73">
        <v>57.031097209208248</v>
      </c>
      <c r="AM73">
        <v>0</v>
      </c>
      <c r="AN73">
        <v>6.4730151971978789E-2</v>
      </c>
      <c r="AO73">
        <v>3.8443553711999998</v>
      </c>
      <c r="AP73">
        <v>4.214503614333057</v>
      </c>
      <c r="AQ73">
        <v>40.250505209501874</v>
      </c>
      <c r="AR73">
        <v>13.505240664311589</v>
      </c>
      <c r="AS73">
        <v>16.195152627979169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3.9701789225967543</v>
      </c>
      <c r="AZ73">
        <v>3.180305146706587</v>
      </c>
      <c r="BA73">
        <v>3.1992064197530863</v>
      </c>
      <c r="BB73">
        <v>2.6263615246478875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1140.9185041112901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357.26248936716661</v>
      </c>
      <c r="L74">
        <v>9.9998264642082439</v>
      </c>
      <c r="M74">
        <v>63.568543773390566</v>
      </c>
      <c r="N74">
        <v>52.672007148095439</v>
      </c>
      <c r="O74">
        <v>73.619488105892671</v>
      </c>
      <c r="P74">
        <v>29.666805235994449</v>
      </c>
      <c r="Q74">
        <v>4.6324353033126293</v>
      </c>
      <c r="R74">
        <v>19.03348760536193</v>
      </c>
      <c r="S74">
        <v>11.705342602228889</v>
      </c>
      <c r="T74">
        <v>1.4706125000000001</v>
      </c>
      <c r="U74">
        <v>49.709345921052638</v>
      </c>
      <c r="V74">
        <v>6.0316921358220821</v>
      </c>
      <c r="W74">
        <v>13.568315387702265</v>
      </c>
      <c r="X74">
        <v>41.70573935011587</v>
      </c>
      <c r="Y74">
        <v>0</v>
      </c>
      <c r="Z74">
        <v>2.7504095141818174</v>
      </c>
      <c r="AA74">
        <v>11.853349135443041</v>
      </c>
      <c r="AB74">
        <v>20.775439925499004</v>
      </c>
      <c r="AC74">
        <v>14.897515623766441</v>
      </c>
      <c r="AD74">
        <v>18.61271842590963</v>
      </c>
      <c r="AE74">
        <v>25.306855187776002</v>
      </c>
      <c r="AF74">
        <v>24.912568200725605</v>
      </c>
      <c r="AG74">
        <v>31.114776141489173</v>
      </c>
      <c r="AH74">
        <v>76.86914560432443</v>
      </c>
      <c r="AI74">
        <v>2.6101972166420775</v>
      </c>
      <c r="AJ74">
        <v>0</v>
      </c>
      <c r="AK74">
        <v>29.270820537970909</v>
      </c>
      <c r="AL74">
        <v>57.031097209208248</v>
      </c>
      <c r="AM74">
        <v>0</v>
      </c>
      <c r="AN74">
        <v>6.4730151971978789E-2</v>
      </c>
      <c r="AO74">
        <v>3.8443553711999998</v>
      </c>
      <c r="AP74">
        <v>4.214503614333057</v>
      </c>
      <c r="AQ74">
        <v>40.250505209501874</v>
      </c>
      <c r="AR74">
        <v>13.505240664311589</v>
      </c>
      <c r="AS74">
        <v>16.195152627979169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3.9701789225967543</v>
      </c>
      <c r="AZ74">
        <v>3.180305146706587</v>
      </c>
      <c r="BA74">
        <v>3.1992064197530863</v>
      </c>
      <c r="BB74">
        <v>2.6263615246478875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1141.7015632762827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357.26248936716661</v>
      </c>
      <c r="L75">
        <v>16.68</v>
      </c>
      <c r="M75">
        <v>63.568543773390566</v>
      </c>
      <c r="N75">
        <v>52.672007148095439</v>
      </c>
      <c r="O75">
        <v>73.619488105892671</v>
      </c>
      <c r="P75">
        <v>26.809377141414142</v>
      </c>
      <c r="Q75">
        <v>4.6324353033126293</v>
      </c>
      <c r="R75">
        <v>19.03348760536193</v>
      </c>
      <c r="S75">
        <v>11.705342602228889</v>
      </c>
      <c r="T75">
        <v>1.4706125000000001</v>
      </c>
      <c r="U75">
        <v>49.709345921052638</v>
      </c>
      <c r="V75">
        <v>6.0272439301310055</v>
      </c>
      <c r="W75">
        <v>13.568315387702265</v>
      </c>
      <c r="X75">
        <v>41.70573935011587</v>
      </c>
      <c r="Y75">
        <v>0</v>
      </c>
      <c r="Z75">
        <v>2.7504095141818174</v>
      </c>
      <c r="AA75">
        <v>11.853349135443041</v>
      </c>
      <c r="AB75">
        <v>20.775439925499004</v>
      </c>
      <c r="AC75">
        <v>14.897515623766441</v>
      </c>
      <c r="AD75">
        <v>18.61271842590963</v>
      </c>
      <c r="AE75">
        <v>25.306855187776002</v>
      </c>
      <c r="AF75">
        <v>24.912568200725605</v>
      </c>
      <c r="AG75">
        <v>31.114776141489173</v>
      </c>
      <c r="AH75">
        <v>76.86914560432443</v>
      </c>
      <c r="AI75">
        <v>3.915295824963116</v>
      </c>
      <c r="AJ75">
        <v>0</v>
      </c>
      <c r="AK75">
        <v>29.270820537970909</v>
      </c>
      <c r="AL75">
        <v>57.031097209208248</v>
      </c>
      <c r="AM75">
        <v>0</v>
      </c>
      <c r="AN75">
        <v>6.4730151971978789E-2</v>
      </c>
      <c r="AO75">
        <v>3.8443553711999998</v>
      </c>
      <c r="AP75">
        <v>4.214503614333057</v>
      </c>
      <c r="AQ75">
        <v>40.250505209501874</v>
      </c>
      <c r="AR75">
        <v>13.505240664311589</v>
      </c>
      <c r="AS75">
        <v>16.195152627979169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3.9701789225967543</v>
      </c>
      <c r="AZ75">
        <v>4.6687008735983699</v>
      </c>
      <c r="BA75">
        <v>3.1992064197530863</v>
      </c>
      <c r="BB75">
        <v>2.6263615246478875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1148.3133548470162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357.26248936716661</v>
      </c>
      <c r="L76">
        <v>16.869459449201496</v>
      </c>
      <c r="M76">
        <v>63.568543773390566</v>
      </c>
      <c r="N76">
        <v>52.672007148095439</v>
      </c>
      <c r="O76">
        <v>73.619488105892671</v>
      </c>
      <c r="P76">
        <v>26.809377141414142</v>
      </c>
      <c r="Q76">
        <v>4.6343946828322027</v>
      </c>
      <c r="R76">
        <v>18.779289442265796</v>
      </c>
      <c r="S76">
        <v>11.705069877747782</v>
      </c>
      <c r="T76">
        <v>1.4706125000000001</v>
      </c>
      <c r="U76">
        <v>49.709345921052638</v>
      </c>
      <c r="V76">
        <v>6.0272439301310055</v>
      </c>
      <c r="W76">
        <v>13.568315387702265</v>
      </c>
      <c r="X76">
        <v>41.70573935011587</v>
      </c>
      <c r="Y76">
        <v>0</v>
      </c>
      <c r="Z76">
        <v>2.7504095141818174</v>
      </c>
      <c r="AA76">
        <v>11.853349135443041</v>
      </c>
      <c r="AB76">
        <v>20.775439925499004</v>
      </c>
      <c r="AC76">
        <v>14.897515623766441</v>
      </c>
      <c r="AD76">
        <v>18.61271842590963</v>
      </c>
      <c r="AE76">
        <v>25.306855187776002</v>
      </c>
      <c r="AF76">
        <v>24.912568200725605</v>
      </c>
      <c r="AG76">
        <v>31.114776141489173</v>
      </c>
      <c r="AH76">
        <v>76.86914560432443</v>
      </c>
      <c r="AI76">
        <v>33.52537142956205</v>
      </c>
      <c r="AJ76">
        <v>0</v>
      </c>
      <c r="AK76">
        <v>29.270820537970909</v>
      </c>
      <c r="AL76">
        <v>57.031097209208248</v>
      </c>
      <c r="AM76">
        <v>2.6434505809015292</v>
      </c>
      <c r="AN76">
        <v>6.4730151971978789E-2</v>
      </c>
      <c r="AO76">
        <v>3.6459366696000002</v>
      </c>
      <c r="AP76">
        <v>4.214503614333057</v>
      </c>
      <c r="AQ76">
        <v>40.250505209501874</v>
      </c>
      <c r="AR76">
        <v>13.505240664311589</v>
      </c>
      <c r="AS76">
        <v>16.195152627979169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3.9701789225967543</v>
      </c>
      <c r="AZ76">
        <v>4.6687008735983699</v>
      </c>
      <c r="BA76">
        <v>3.1992064197530863</v>
      </c>
      <c r="BB76">
        <v>2.6263615246478875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1180.3054102720603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342.27047858762927</v>
      </c>
      <c r="L77">
        <v>16.529965788083626</v>
      </c>
      <c r="M77">
        <v>63.568543773390566</v>
      </c>
      <c r="N77">
        <v>52.672007148095439</v>
      </c>
      <c r="O77">
        <v>73.619488105892671</v>
      </c>
      <c r="P77">
        <v>26.809377141414142</v>
      </c>
      <c r="Q77">
        <v>4.6343946828322027</v>
      </c>
      <c r="R77">
        <v>18.779289442265796</v>
      </c>
      <c r="S77">
        <v>11.705069877747782</v>
      </c>
      <c r="T77">
        <v>1.4706125000000001</v>
      </c>
      <c r="U77">
        <v>49.709345921052638</v>
      </c>
      <c r="V77">
        <v>6.0272439301310055</v>
      </c>
      <c r="W77">
        <v>13.568315387702265</v>
      </c>
      <c r="X77">
        <v>41.70573935011587</v>
      </c>
      <c r="Y77">
        <v>0</v>
      </c>
      <c r="Z77">
        <v>2.7504095141818174</v>
      </c>
      <c r="AA77">
        <v>11.853349135443041</v>
      </c>
      <c r="AB77">
        <v>20.775439925499004</v>
      </c>
      <c r="AC77">
        <v>14.897515623766441</v>
      </c>
      <c r="AD77">
        <v>18.61271842590963</v>
      </c>
      <c r="AE77">
        <v>25.306855187776002</v>
      </c>
      <c r="AF77">
        <v>24.912568200725605</v>
      </c>
      <c r="AG77">
        <v>31.114776141489173</v>
      </c>
      <c r="AH77">
        <v>76.86914560432443</v>
      </c>
      <c r="AI77">
        <v>33.52537142956205</v>
      </c>
      <c r="AJ77">
        <v>0</v>
      </c>
      <c r="AK77">
        <v>29.270820537970909</v>
      </c>
      <c r="AL77">
        <v>57.031097209208248</v>
      </c>
      <c r="AM77">
        <v>5.2869007167410693</v>
      </c>
      <c r="AN77">
        <v>6.4730151971978789E-2</v>
      </c>
      <c r="AO77">
        <v>3.5095242239999997</v>
      </c>
      <c r="AP77">
        <v>4.214503614333057</v>
      </c>
      <c r="AQ77">
        <v>40.250505209501874</v>
      </c>
      <c r="AR77">
        <v>13.505240664311589</v>
      </c>
      <c r="AS77">
        <v>16.195152627979169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3.9701789225967543</v>
      </c>
      <c r="AZ77">
        <v>4.6687008735983699</v>
      </c>
      <c r="BA77">
        <v>3.1992064197530863</v>
      </c>
      <c r="BB77">
        <v>2.6263615246478875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1167.4809435216446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372.26731457509322</v>
      </c>
      <c r="L78">
        <v>16.53</v>
      </c>
      <c r="M78">
        <v>63.568543773390566</v>
      </c>
      <c r="N78">
        <v>52.672007148095439</v>
      </c>
      <c r="O78">
        <v>73.619488105892671</v>
      </c>
      <c r="P78">
        <v>26.809377141414142</v>
      </c>
      <c r="Q78">
        <v>4.6372651314285722</v>
      </c>
      <c r="R78">
        <v>18.781030347639483</v>
      </c>
      <c r="S78">
        <v>11.701973217784474</v>
      </c>
      <c r="T78">
        <v>1.408877696969697</v>
      </c>
      <c r="U78">
        <v>49.709345921052638</v>
      </c>
      <c r="V78">
        <v>6.0272439301310055</v>
      </c>
      <c r="W78">
        <v>13.568315387702265</v>
      </c>
      <c r="X78">
        <v>41.70573935011587</v>
      </c>
      <c r="Y78">
        <v>0</v>
      </c>
      <c r="Z78">
        <v>8.2929863889999993</v>
      </c>
      <c r="AA78">
        <v>17.780023483544309</v>
      </c>
      <c r="AB78">
        <v>21.448328122684654</v>
      </c>
      <c r="AC78">
        <v>14.897515623766441</v>
      </c>
      <c r="AD78">
        <v>18.61271842590963</v>
      </c>
      <c r="AE78">
        <v>25.306855187776002</v>
      </c>
      <c r="AF78">
        <v>29.015815023768667</v>
      </c>
      <c r="AG78">
        <v>31.114776141489173</v>
      </c>
      <c r="AH78">
        <v>77.749689804337237</v>
      </c>
      <c r="AI78">
        <v>33.52537142956205</v>
      </c>
      <c r="AJ78">
        <v>0</v>
      </c>
      <c r="AK78">
        <v>29.270820537970909</v>
      </c>
      <c r="AL78">
        <v>57.031097209208248</v>
      </c>
      <c r="AM78">
        <v>8.0523565858208883</v>
      </c>
      <c r="AN78">
        <v>6.4730151971978789E-2</v>
      </c>
      <c r="AO78">
        <v>3.3731117784000002</v>
      </c>
      <c r="AP78">
        <v>4.5927279879867431</v>
      </c>
      <c r="AQ78">
        <v>40.250505209501874</v>
      </c>
      <c r="AR78">
        <v>13.505240664311589</v>
      </c>
      <c r="AS78">
        <v>16.869950524340656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4.0380215882352939</v>
      </c>
      <c r="AZ78">
        <v>4.6687008735983699</v>
      </c>
      <c r="BA78">
        <v>3.2992496842105261</v>
      </c>
      <c r="BB78">
        <v>2.441007330739299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1218.2081214848447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357.52038846393862</v>
      </c>
      <c r="L79">
        <v>16.53</v>
      </c>
      <c r="M79">
        <v>63.568543773390566</v>
      </c>
      <c r="N79">
        <v>52.672007148095439</v>
      </c>
      <c r="O79">
        <v>73.619488105892671</v>
      </c>
      <c r="P79">
        <v>26.809377141414142</v>
      </c>
      <c r="Q79">
        <v>4.6372651314285722</v>
      </c>
      <c r="R79">
        <v>18.781030347639483</v>
      </c>
      <c r="S79">
        <v>11.701973217784474</v>
      </c>
      <c r="T79">
        <v>1.408877696969697</v>
      </c>
      <c r="U79">
        <v>49.709345921052638</v>
      </c>
      <c r="V79">
        <v>6.0272439301310055</v>
      </c>
      <c r="W79">
        <v>13.568315387702265</v>
      </c>
      <c r="X79">
        <v>41.70573935011587</v>
      </c>
      <c r="Y79">
        <v>0</v>
      </c>
      <c r="Z79">
        <v>8.2929863889999993</v>
      </c>
      <c r="AA79">
        <v>17.780023483544309</v>
      </c>
      <c r="AB79">
        <v>21.448328122684654</v>
      </c>
      <c r="AC79">
        <v>14.897515623766441</v>
      </c>
      <c r="AD79">
        <v>18.61271842590963</v>
      </c>
      <c r="AE79">
        <v>25.306855187776002</v>
      </c>
      <c r="AF79">
        <v>29.015815023768667</v>
      </c>
      <c r="AG79">
        <v>31.114776141489173</v>
      </c>
      <c r="AH79">
        <v>77.749689804337237</v>
      </c>
      <c r="AI79">
        <v>33.52537142956205</v>
      </c>
      <c r="AJ79">
        <v>0</v>
      </c>
      <c r="AK79">
        <v>29.270820537970909</v>
      </c>
      <c r="AL79">
        <v>57.031097209208248</v>
      </c>
      <c r="AM79">
        <v>8.0523565858208883</v>
      </c>
      <c r="AN79">
        <v>6.4730151971978789E-2</v>
      </c>
      <c r="AO79">
        <v>3.3483092760000006</v>
      </c>
      <c r="AP79">
        <v>4.5927279879867431</v>
      </c>
      <c r="AQ79">
        <v>40.250505209501874</v>
      </c>
      <c r="AR79">
        <v>13.505240664311589</v>
      </c>
      <c r="AS79">
        <v>16.869950524340656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4.0380215882352939</v>
      </c>
      <c r="AZ79">
        <v>4.6687008735983699</v>
      </c>
      <c r="BA79">
        <v>3.2992496842105261</v>
      </c>
      <c r="BB79">
        <v>2.441007330739299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1203.4363928712901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357.52038846393862</v>
      </c>
      <c r="L80">
        <v>13.49</v>
      </c>
      <c r="M80">
        <v>63.568543773390566</v>
      </c>
      <c r="N80">
        <v>52.672007148095439</v>
      </c>
      <c r="O80">
        <v>73.619488105892671</v>
      </c>
      <c r="P80">
        <v>26.809377141414142</v>
      </c>
      <c r="Q80">
        <v>4.6372651314285722</v>
      </c>
      <c r="R80">
        <v>18.781030347639483</v>
      </c>
      <c r="S80">
        <v>11.701973217784474</v>
      </c>
      <c r="T80">
        <v>1.408877696969697</v>
      </c>
      <c r="U80">
        <v>49.709345921052638</v>
      </c>
      <c r="V80">
        <v>6.0272439301310055</v>
      </c>
      <c r="W80">
        <v>13.568315387702265</v>
      </c>
      <c r="X80">
        <v>41.70573935011587</v>
      </c>
      <c r="Y80">
        <v>0</v>
      </c>
      <c r="Z80">
        <v>8.2929863889999993</v>
      </c>
      <c r="AA80">
        <v>17.780023483544309</v>
      </c>
      <c r="AB80">
        <v>21.448328122684654</v>
      </c>
      <c r="AC80">
        <v>14.897515623766441</v>
      </c>
      <c r="AD80">
        <v>18.61271842590963</v>
      </c>
      <c r="AE80">
        <v>25.306855187776002</v>
      </c>
      <c r="AF80">
        <v>29.015815023768667</v>
      </c>
      <c r="AG80">
        <v>31.114776141489173</v>
      </c>
      <c r="AH80">
        <v>77.749689804337237</v>
      </c>
      <c r="AI80">
        <v>33.52537142956205</v>
      </c>
      <c r="AJ80">
        <v>0</v>
      </c>
      <c r="AK80">
        <v>29.270820537970909</v>
      </c>
      <c r="AL80">
        <v>57.031097209208248</v>
      </c>
      <c r="AM80">
        <v>8.0523565858208883</v>
      </c>
      <c r="AN80">
        <v>6.4730151971978789E-2</v>
      </c>
      <c r="AO80">
        <v>3.3483092760000006</v>
      </c>
      <c r="AP80">
        <v>4.5927279879867431</v>
      </c>
      <c r="AQ80">
        <v>40.250505209501874</v>
      </c>
      <c r="AR80">
        <v>13.505240664311589</v>
      </c>
      <c r="AS80">
        <v>16.869950524340656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4.0380215882352939</v>
      </c>
      <c r="AZ80">
        <v>4.6687008735983699</v>
      </c>
      <c r="BA80">
        <v>3.2992496842105261</v>
      </c>
      <c r="BB80">
        <v>2.441007330739299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1200.3963928712901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357.52104207567362</v>
      </c>
      <c r="L81">
        <v>16.53</v>
      </c>
      <c r="M81">
        <v>63.568543773390566</v>
      </c>
      <c r="N81">
        <v>52.672007148095439</v>
      </c>
      <c r="O81">
        <v>73.619488105892671</v>
      </c>
      <c r="P81">
        <v>26.809377141414142</v>
      </c>
      <c r="Q81">
        <v>4.6372651314285722</v>
      </c>
      <c r="R81">
        <v>18.781030347639483</v>
      </c>
      <c r="S81">
        <v>11.701973217784474</v>
      </c>
      <c r="T81">
        <v>1.408877696969697</v>
      </c>
      <c r="U81">
        <v>49.709345921052638</v>
      </c>
      <c r="V81">
        <v>6.0272439301310055</v>
      </c>
      <c r="W81">
        <v>13.568315387702265</v>
      </c>
      <c r="X81">
        <v>41.70573935011587</v>
      </c>
      <c r="Y81">
        <v>0</v>
      </c>
      <c r="Z81">
        <v>8.2929863889999993</v>
      </c>
      <c r="AA81">
        <v>17.780023483544309</v>
      </c>
      <c r="AB81">
        <v>21.448328122684654</v>
      </c>
      <c r="AC81">
        <v>14.897515623766441</v>
      </c>
      <c r="AD81">
        <v>18.61271842590963</v>
      </c>
      <c r="AE81">
        <v>25.306855187776002</v>
      </c>
      <c r="AF81">
        <v>29.015815023768667</v>
      </c>
      <c r="AG81">
        <v>31.114776141489173</v>
      </c>
      <c r="AH81">
        <v>77.749689804337237</v>
      </c>
      <c r="AI81">
        <v>25.449421303617179</v>
      </c>
      <c r="AJ81">
        <v>0</v>
      </c>
      <c r="AK81">
        <v>29.270820537970909</v>
      </c>
      <c r="AL81">
        <v>57.031097209208248</v>
      </c>
      <c r="AM81">
        <v>8.0523565858208883</v>
      </c>
      <c r="AN81">
        <v>6.4730151971978789E-2</v>
      </c>
      <c r="AO81">
        <v>3.3483092760000006</v>
      </c>
      <c r="AP81">
        <v>4.5927279879867431</v>
      </c>
      <c r="AQ81">
        <v>40.250505209501874</v>
      </c>
      <c r="AR81">
        <v>13.505240664311589</v>
      </c>
      <c r="AS81">
        <v>16.869950524340656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4.0380215882352939</v>
      </c>
      <c r="AZ81">
        <v>4.6687008735983699</v>
      </c>
      <c r="BA81">
        <v>3.2992496842105261</v>
      </c>
      <c r="BB81">
        <v>2.441007330739299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1195.3610963570804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357.52104207567362</v>
      </c>
      <c r="L82">
        <v>16.53</v>
      </c>
      <c r="M82">
        <v>63.568543773390566</v>
      </c>
      <c r="N82">
        <v>52.672007148095439</v>
      </c>
      <c r="O82">
        <v>73.619488105892671</v>
      </c>
      <c r="P82">
        <v>26.809377141414142</v>
      </c>
      <c r="Q82">
        <v>4.6372651314285722</v>
      </c>
      <c r="R82">
        <v>18.781030347639483</v>
      </c>
      <c r="S82">
        <v>11.701973217784474</v>
      </c>
      <c r="T82">
        <v>1.408877696969697</v>
      </c>
      <c r="U82">
        <v>49.709345921052638</v>
      </c>
      <c r="V82">
        <v>6.0272439301310055</v>
      </c>
      <c r="W82">
        <v>13.568315387702265</v>
      </c>
      <c r="X82">
        <v>41.70573935011587</v>
      </c>
      <c r="Y82">
        <v>0</v>
      </c>
      <c r="Z82">
        <v>8.2929863889999993</v>
      </c>
      <c r="AA82">
        <v>17.780023483544309</v>
      </c>
      <c r="AB82">
        <v>21.448328122684654</v>
      </c>
      <c r="AC82">
        <v>14.897515623766441</v>
      </c>
      <c r="AD82">
        <v>18.61271842590963</v>
      </c>
      <c r="AE82">
        <v>25.306855187776002</v>
      </c>
      <c r="AF82">
        <v>29.015815023768667</v>
      </c>
      <c r="AG82">
        <v>31.114776141489173</v>
      </c>
      <c r="AH82">
        <v>77.749689804337237</v>
      </c>
      <c r="AI82">
        <v>3.915295824963116</v>
      </c>
      <c r="AJ82">
        <v>0</v>
      </c>
      <c r="AK82">
        <v>29.270820537970909</v>
      </c>
      <c r="AL82">
        <v>57.031097209208248</v>
      </c>
      <c r="AM82">
        <v>8.0523565858208883</v>
      </c>
      <c r="AN82">
        <v>6.4730151971978789E-2</v>
      </c>
      <c r="AO82">
        <v>3.3483092760000006</v>
      </c>
      <c r="AP82">
        <v>4.5927279879867431</v>
      </c>
      <c r="AQ82">
        <v>40.250505209501874</v>
      </c>
      <c r="AR82">
        <v>13.505240664311589</v>
      </c>
      <c r="AS82">
        <v>16.869950524340656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4.0380215882352939</v>
      </c>
      <c r="AZ82">
        <v>4.6687008735983699</v>
      </c>
      <c r="BA82">
        <v>3.2992496842105261</v>
      </c>
      <c r="BB82">
        <v>2.441007330739299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1173.8269708784264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357.52104207567362</v>
      </c>
      <c r="L83">
        <v>16.53</v>
      </c>
      <c r="M83">
        <v>63.568543773390566</v>
      </c>
      <c r="N83">
        <v>52.672007148095439</v>
      </c>
      <c r="O83">
        <v>73.619488105892671</v>
      </c>
      <c r="P83">
        <v>26.809377141414142</v>
      </c>
      <c r="Q83">
        <v>4.6372651314285722</v>
      </c>
      <c r="R83">
        <v>18.781030347639483</v>
      </c>
      <c r="S83">
        <v>11.701973217784474</v>
      </c>
      <c r="T83">
        <v>1.408877696969697</v>
      </c>
      <c r="U83">
        <v>49.709345921052638</v>
      </c>
      <c r="V83">
        <v>6.0272439301310055</v>
      </c>
      <c r="W83">
        <v>13.568315387702265</v>
      </c>
      <c r="X83">
        <v>41.70573935011587</v>
      </c>
      <c r="Y83">
        <v>0</v>
      </c>
      <c r="Z83">
        <v>8.2929863889999993</v>
      </c>
      <c r="AA83">
        <v>17.780023483544309</v>
      </c>
      <c r="AB83">
        <v>21.448328122684654</v>
      </c>
      <c r="AC83">
        <v>14.897515623766441</v>
      </c>
      <c r="AD83">
        <v>18.61271842590963</v>
      </c>
      <c r="AE83">
        <v>25.306855187776002</v>
      </c>
      <c r="AF83">
        <v>29.015815023768667</v>
      </c>
      <c r="AG83">
        <v>31.114776141489173</v>
      </c>
      <c r="AH83">
        <v>77.749689804337237</v>
      </c>
      <c r="AI83">
        <v>1.8271380516494542</v>
      </c>
      <c r="AJ83">
        <v>0</v>
      </c>
      <c r="AK83">
        <v>29.270820537970909</v>
      </c>
      <c r="AL83">
        <v>57.031097209208248</v>
      </c>
      <c r="AM83">
        <v>8.0523565858208883</v>
      </c>
      <c r="AN83">
        <v>6.4730151971978789E-2</v>
      </c>
      <c r="AO83">
        <v>3.5963321040000005</v>
      </c>
      <c r="AP83">
        <v>4.5927279879867431</v>
      </c>
      <c r="AQ83">
        <v>40.250505209501874</v>
      </c>
      <c r="AR83">
        <v>15.3680327678442</v>
      </c>
      <c r="AS83">
        <v>16.869950524340656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4.0380215882352939</v>
      </c>
      <c r="AZ83">
        <v>4.6687008735983699</v>
      </c>
      <c r="BA83">
        <v>3.2992496842105261</v>
      </c>
      <c r="BB83">
        <v>2.441007330739299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1173.8496280366455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357.52104207567362</v>
      </c>
      <c r="L84">
        <v>16.53</v>
      </c>
      <c r="M84">
        <v>63.568543773390566</v>
      </c>
      <c r="N84">
        <v>52.672007148095439</v>
      </c>
      <c r="O84">
        <v>73.619488105892671</v>
      </c>
      <c r="P84">
        <v>26.809377141414142</v>
      </c>
      <c r="Q84">
        <v>4.6372651314285722</v>
      </c>
      <c r="R84">
        <v>18.781030347639483</v>
      </c>
      <c r="S84">
        <v>11.701973217784474</v>
      </c>
      <c r="T84">
        <v>1.408877696969697</v>
      </c>
      <c r="U84">
        <v>49.709345921052638</v>
      </c>
      <c r="V84">
        <v>6.0272439301310055</v>
      </c>
      <c r="W84">
        <v>13.568315387702265</v>
      </c>
      <c r="X84">
        <v>41.70573935011587</v>
      </c>
      <c r="Y84">
        <v>0</v>
      </c>
      <c r="Z84">
        <v>8.2929863889999993</v>
      </c>
      <c r="AA84">
        <v>17.780023483544309</v>
      </c>
      <c r="AB84">
        <v>21.448328122684654</v>
      </c>
      <c r="AC84">
        <v>14.897515623766441</v>
      </c>
      <c r="AD84">
        <v>18.61271842590963</v>
      </c>
      <c r="AE84">
        <v>25.306855187776002</v>
      </c>
      <c r="AF84">
        <v>29.015815023768667</v>
      </c>
      <c r="AG84">
        <v>31.114776141489173</v>
      </c>
      <c r="AH84">
        <v>77.749689804337237</v>
      </c>
      <c r="AI84">
        <v>7.1780421231024159</v>
      </c>
      <c r="AJ84">
        <v>0</v>
      </c>
      <c r="AK84">
        <v>29.270820537970909</v>
      </c>
      <c r="AL84">
        <v>57.031097209208248</v>
      </c>
      <c r="AM84">
        <v>8.0523565858208883</v>
      </c>
      <c r="AN84">
        <v>6.4730151971978789E-2</v>
      </c>
      <c r="AO84">
        <v>3.5963321040000005</v>
      </c>
      <c r="AP84">
        <v>4.5927279879867431</v>
      </c>
      <c r="AQ84">
        <v>40.250505209501874</v>
      </c>
      <c r="AR84">
        <v>15.3680327678442</v>
      </c>
      <c r="AS84">
        <v>16.869950524340656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4.0380215882352939</v>
      </c>
      <c r="AZ84">
        <v>4.6687008735983699</v>
      </c>
      <c r="BA84">
        <v>3.2992496842105261</v>
      </c>
      <c r="BB84">
        <v>2.441007330739299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1179.2005321080985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357.52104207567362</v>
      </c>
      <c r="L85">
        <v>16.53</v>
      </c>
      <c r="M85">
        <v>63.568543773390566</v>
      </c>
      <c r="N85">
        <v>52.672007148095439</v>
      </c>
      <c r="O85">
        <v>73.619488105892671</v>
      </c>
      <c r="P85">
        <v>26.809377141414142</v>
      </c>
      <c r="Q85">
        <v>4.6372651314285722</v>
      </c>
      <c r="R85">
        <v>18.781030347639483</v>
      </c>
      <c r="S85">
        <v>11.701973217784474</v>
      </c>
      <c r="T85">
        <v>1.408877696969697</v>
      </c>
      <c r="U85">
        <v>49.709345921052638</v>
      </c>
      <c r="V85">
        <v>6.0272439301310055</v>
      </c>
      <c r="W85">
        <v>13.568315387702265</v>
      </c>
      <c r="X85">
        <v>41.70573935011587</v>
      </c>
      <c r="Y85">
        <v>0</v>
      </c>
      <c r="Z85">
        <v>8.2929863889999993</v>
      </c>
      <c r="AA85">
        <v>17.780023483544309</v>
      </c>
      <c r="AB85">
        <v>21.448328122684654</v>
      </c>
      <c r="AC85">
        <v>14.897515623766441</v>
      </c>
      <c r="AD85">
        <v>18.61271842590963</v>
      </c>
      <c r="AE85">
        <v>25.306855187776002</v>
      </c>
      <c r="AF85">
        <v>29.015815023768667</v>
      </c>
      <c r="AG85">
        <v>31.114776141489173</v>
      </c>
      <c r="AH85">
        <v>77.749689804337237</v>
      </c>
      <c r="AI85">
        <v>7.1780421231024159</v>
      </c>
      <c r="AJ85">
        <v>0</v>
      </c>
      <c r="AK85">
        <v>29.270820537970909</v>
      </c>
      <c r="AL85">
        <v>57.031097209208248</v>
      </c>
      <c r="AM85">
        <v>8.0523565858208883</v>
      </c>
      <c r="AN85">
        <v>6.4730151971978789E-2</v>
      </c>
      <c r="AO85">
        <v>3.5963321040000005</v>
      </c>
      <c r="AP85">
        <v>4.5927279879867431</v>
      </c>
      <c r="AQ85">
        <v>40.250505209501874</v>
      </c>
      <c r="AR85">
        <v>17.230824432155789</v>
      </c>
      <c r="AS85">
        <v>16.869950524340656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4.0380215882352939</v>
      </c>
      <c r="AZ85">
        <v>4.6687008735983699</v>
      </c>
      <c r="BA85">
        <v>3.2992496842105261</v>
      </c>
      <c r="BB85">
        <v>2.441007330739299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1181.0633237724101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357.52104207567362</v>
      </c>
      <c r="L86">
        <v>16.53</v>
      </c>
      <c r="M86">
        <v>63.568543773390566</v>
      </c>
      <c r="N86">
        <v>52.672007148095439</v>
      </c>
      <c r="O86">
        <v>73.619488105892671</v>
      </c>
      <c r="P86">
        <v>26.809377141414142</v>
      </c>
      <c r="Q86">
        <v>4.6372651314285722</v>
      </c>
      <c r="R86">
        <v>18.781030347639483</v>
      </c>
      <c r="S86">
        <v>11.701973217784474</v>
      </c>
      <c r="T86">
        <v>1.408877696969697</v>
      </c>
      <c r="U86">
        <v>49.709345921052638</v>
      </c>
      <c r="V86">
        <v>6.0272439301310055</v>
      </c>
      <c r="W86">
        <v>13.568315387702265</v>
      </c>
      <c r="X86">
        <v>41.70573935011587</v>
      </c>
      <c r="Y86">
        <v>0</v>
      </c>
      <c r="Z86">
        <v>0.46396923999999989</v>
      </c>
      <c r="AA86">
        <v>17.780023483544309</v>
      </c>
      <c r="AB86">
        <v>20.775439925499004</v>
      </c>
      <c r="AC86">
        <v>14.897515623766441</v>
      </c>
      <c r="AD86">
        <v>18.61271842590963</v>
      </c>
      <c r="AE86">
        <v>25.306855187776002</v>
      </c>
      <c r="AF86">
        <v>24.912568200725605</v>
      </c>
      <c r="AG86">
        <v>31.114776141489173</v>
      </c>
      <c r="AH86">
        <v>76.86914560432443</v>
      </c>
      <c r="AI86">
        <v>7.1780421231024159</v>
      </c>
      <c r="AJ86">
        <v>0</v>
      </c>
      <c r="AK86">
        <v>29.270820537970909</v>
      </c>
      <c r="AL86">
        <v>57.031097209208248</v>
      </c>
      <c r="AM86">
        <v>5.357392750034256</v>
      </c>
      <c r="AN86">
        <v>6.4730151971978789E-2</v>
      </c>
      <c r="AO86">
        <v>3.6583379208000002</v>
      </c>
      <c r="AP86">
        <v>4.214503614333057</v>
      </c>
      <c r="AQ86">
        <v>40.250505209501874</v>
      </c>
      <c r="AR86">
        <v>17.230824432155789</v>
      </c>
      <c r="AS86">
        <v>16.195152627979169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3.9701789225967543</v>
      </c>
      <c r="AZ86">
        <v>4.6687008735983699</v>
      </c>
      <c r="BA86">
        <v>3.1992064197530863</v>
      </c>
      <c r="BB86">
        <v>2.441007330739299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1163.7237611840706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357.52104207567362</v>
      </c>
      <c r="L87">
        <v>16.53</v>
      </c>
      <c r="M87">
        <v>63.568543773390566</v>
      </c>
      <c r="N87">
        <v>52.672007148095439</v>
      </c>
      <c r="O87">
        <v>73.619488105892671</v>
      </c>
      <c r="P87">
        <v>28.158803947668158</v>
      </c>
      <c r="Q87">
        <v>4.6372651314285722</v>
      </c>
      <c r="R87">
        <v>18.781030347639483</v>
      </c>
      <c r="S87">
        <v>11.701973217784474</v>
      </c>
      <c r="T87">
        <v>1.408877696969697</v>
      </c>
      <c r="U87">
        <v>49.709345921052638</v>
      </c>
      <c r="V87">
        <v>6.0272439301310055</v>
      </c>
      <c r="W87">
        <v>13.568315387702265</v>
      </c>
      <c r="X87">
        <v>41.70573935011587</v>
      </c>
      <c r="Y87">
        <v>0</v>
      </c>
      <c r="Z87">
        <v>0.46396923999999989</v>
      </c>
      <c r="AA87">
        <v>17.780023483544309</v>
      </c>
      <c r="AB87">
        <v>20.775439925499004</v>
      </c>
      <c r="AC87">
        <v>14.897515623766441</v>
      </c>
      <c r="AD87">
        <v>18.61271842590963</v>
      </c>
      <c r="AE87">
        <v>25.306855187776002</v>
      </c>
      <c r="AF87">
        <v>24.912568200725605</v>
      </c>
      <c r="AG87">
        <v>31.114776141489173</v>
      </c>
      <c r="AH87">
        <v>76.86914560432443</v>
      </c>
      <c r="AI87">
        <v>7.1780421231024159</v>
      </c>
      <c r="AJ87">
        <v>0</v>
      </c>
      <c r="AK87">
        <v>29.270820537970909</v>
      </c>
      <c r="AL87">
        <v>57.031097209208248</v>
      </c>
      <c r="AM87">
        <v>5.357392750034256</v>
      </c>
      <c r="AN87">
        <v>6.4730151971978789E-2</v>
      </c>
      <c r="AO87">
        <v>3.6583379208000002</v>
      </c>
      <c r="AP87">
        <v>4.214503614333057</v>
      </c>
      <c r="AQ87">
        <v>40.250505209501874</v>
      </c>
      <c r="AR87">
        <v>17.230824432155789</v>
      </c>
      <c r="AS87">
        <v>16.195152627979169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3.9701789225967543</v>
      </c>
      <c r="AZ87">
        <v>4.6687008735983699</v>
      </c>
      <c r="BA87">
        <v>3.1992064197530863</v>
      </c>
      <c r="BB87">
        <v>2.441007330739299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1165.0731879903244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357.52104207567362</v>
      </c>
      <c r="L88">
        <v>16.53</v>
      </c>
      <c r="M88">
        <v>63.568543773390566</v>
      </c>
      <c r="N88">
        <v>52.672007148095439</v>
      </c>
      <c r="O88">
        <v>73.619488105892671</v>
      </c>
      <c r="P88">
        <v>29.492564856513116</v>
      </c>
      <c r="Q88">
        <v>4.6372651314285722</v>
      </c>
      <c r="R88">
        <v>18.781030347639483</v>
      </c>
      <c r="S88">
        <v>11.701973217784474</v>
      </c>
      <c r="T88">
        <v>1.408877696969697</v>
      </c>
      <c r="U88">
        <v>49.709345921052638</v>
      </c>
      <c r="V88">
        <v>6.0272439301310055</v>
      </c>
      <c r="W88">
        <v>13.568315387702265</v>
      </c>
      <c r="X88">
        <v>41.70573935011587</v>
      </c>
      <c r="Y88">
        <v>0</v>
      </c>
      <c r="Z88">
        <v>0.46396923999999989</v>
      </c>
      <c r="AA88">
        <v>17.780023483544309</v>
      </c>
      <c r="AB88">
        <v>20.775439925499004</v>
      </c>
      <c r="AC88">
        <v>14.897515623766441</v>
      </c>
      <c r="AD88">
        <v>18.61271842590963</v>
      </c>
      <c r="AE88">
        <v>25.306855187776002</v>
      </c>
      <c r="AF88">
        <v>24.912568200725605</v>
      </c>
      <c r="AG88">
        <v>31.114776141489173</v>
      </c>
      <c r="AH88">
        <v>76.86914560432443</v>
      </c>
      <c r="AI88">
        <v>7.1780421231024159</v>
      </c>
      <c r="AJ88">
        <v>0</v>
      </c>
      <c r="AK88">
        <v>29.270820537970909</v>
      </c>
      <c r="AL88">
        <v>57.031097209208248</v>
      </c>
      <c r="AM88">
        <v>5.357392750034256</v>
      </c>
      <c r="AN88">
        <v>6.4730151971978789E-2</v>
      </c>
      <c r="AO88">
        <v>3.7203437375999999</v>
      </c>
      <c r="AP88">
        <v>4.214503614333057</v>
      </c>
      <c r="AQ88">
        <v>40.250505209501874</v>
      </c>
      <c r="AR88">
        <v>17.230824432155789</v>
      </c>
      <c r="AS88">
        <v>16.195152627979169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3.9701789225967543</v>
      </c>
      <c r="AZ88">
        <v>4.6687008735983699</v>
      </c>
      <c r="BA88">
        <v>3.1992064197530863</v>
      </c>
      <c r="BB88">
        <v>2.441007330739299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1166.4689547159694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357.52104207567362</v>
      </c>
      <c r="L89">
        <v>16.53</v>
      </c>
      <c r="M89">
        <v>63.568543773390566</v>
      </c>
      <c r="N89">
        <v>52.672007148095439</v>
      </c>
      <c r="O89">
        <v>73.619488105892671</v>
      </c>
      <c r="P89">
        <v>29.492564856513116</v>
      </c>
      <c r="Q89">
        <v>4.6372651314285722</v>
      </c>
      <c r="R89">
        <v>18.781030347639483</v>
      </c>
      <c r="S89">
        <v>11.701973217784474</v>
      </c>
      <c r="T89">
        <v>1.408877696969697</v>
      </c>
      <c r="U89">
        <v>49.709345921052638</v>
      </c>
      <c r="V89">
        <v>6.0272439301310055</v>
      </c>
      <c r="W89">
        <v>13.568315387702265</v>
      </c>
      <c r="X89">
        <v>41.70573935011587</v>
      </c>
      <c r="Y89">
        <v>0</v>
      </c>
      <c r="Z89">
        <v>0.92793847999999979</v>
      </c>
      <c r="AA89">
        <v>17.780023483544309</v>
      </c>
      <c r="AB89">
        <v>20.775439925499004</v>
      </c>
      <c r="AC89">
        <v>14.897515623766441</v>
      </c>
      <c r="AD89">
        <v>18.61271842590963</v>
      </c>
      <c r="AE89">
        <v>25.306855187776002</v>
      </c>
      <c r="AF89">
        <v>24.912568200725605</v>
      </c>
      <c r="AG89">
        <v>31.114776141489173</v>
      </c>
      <c r="AH89">
        <v>76.86914560432443</v>
      </c>
      <c r="AI89">
        <v>1.8271380516494542</v>
      </c>
      <c r="AJ89">
        <v>0</v>
      </c>
      <c r="AK89">
        <v>29.270820537970909</v>
      </c>
      <c r="AL89">
        <v>57.031097209208248</v>
      </c>
      <c r="AM89">
        <v>5.357392750034256</v>
      </c>
      <c r="AN89">
        <v>6.4730151971978789E-2</v>
      </c>
      <c r="AO89">
        <v>3.8443553711999998</v>
      </c>
      <c r="AP89">
        <v>4.214503614333057</v>
      </c>
      <c r="AQ89">
        <v>40.250505209501874</v>
      </c>
      <c r="AR89">
        <v>17.230824432155789</v>
      </c>
      <c r="AS89">
        <v>16.195152627979169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3.9701789225967543</v>
      </c>
      <c r="AZ89">
        <v>4.6687008735983699</v>
      </c>
      <c r="BA89">
        <v>3.1992064197530863</v>
      </c>
      <c r="BB89">
        <v>2.441007330739299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1161.7060315181163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357.52104207567362</v>
      </c>
      <c r="L90">
        <v>16.53</v>
      </c>
      <c r="M90">
        <v>63.568543773390566</v>
      </c>
      <c r="N90">
        <v>52.672007148095439</v>
      </c>
      <c r="O90">
        <v>73.619488105892671</v>
      </c>
      <c r="P90">
        <v>29.492564856513116</v>
      </c>
      <c r="Q90">
        <v>4.6372651314285722</v>
      </c>
      <c r="R90">
        <v>18.781030347639483</v>
      </c>
      <c r="S90">
        <v>11.701973217784474</v>
      </c>
      <c r="T90">
        <v>1.408877696969697</v>
      </c>
      <c r="U90">
        <v>49.709345921052638</v>
      </c>
      <c r="V90">
        <v>6.0272439301310055</v>
      </c>
      <c r="W90">
        <v>13.568315387702265</v>
      </c>
      <c r="X90">
        <v>41.70573935011587</v>
      </c>
      <c r="Y90">
        <v>0</v>
      </c>
      <c r="Z90">
        <v>8.2929863889999993</v>
      </c>
      <c r="AA90">
        <v>17.780023483544309</v>
      </c>
      <c r="AB90">
        <v>21.448328122684654</v>
      </c>
      <c r="AC90">
        <v>14.897515623766441</v>
      </c>
      <c r="AD90">
        <v>18.61271842590963</v>
      </c>
      <c r="AE90">
        <v>25.306855187776002</v>
      </c>
      <c r="AF90">
        <v>29.015815023768667</v>
      </c>
      <c r="AG90">
        <v>31.114776141489173</v>
      </c>
      <c r="AH90">
        <v>77.749689804337237</v>
      </c>
      <c r="AI90">
        <v>1.8271380516494542</v>
      </c>
      <c r="AJ90">
        <v>0</v>
      </c>
      <c r="AK90">
        <v>29.270820537970909</v>
      </c>
      <c r="AL90">
        <v>57.031097209208248</v>
      </c>
      <c r="AM90">
        <v>8.0523565858208883</v>
      </c>
      <c r="AN90">
        <v>6.4730151971978789E-2</v>
      </c>
      <c r="AO90">
        <v>3.9063607488000001</v>
      </c>
      <c r="AP90">
        <v>4.5927279879867431</v>
      </c>
      <c r="AQ90">
        <v>40.250505209501874</v>
      </c>
      <c r="AR90">
        <v>17.230824432155789</v>
      </c>
      <c r="AS90">
        <v>16.869950524340656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4.0380215882352939</v>
      </c>
      <c r="AZ90">
        <v>4.6687008735983699</v>
      </c>
      <c r="BA90">
        <v>3.2992496842105261</v>
      </c>
      <c r="BB90">
        <v>2.441007330739299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1178.7056360608558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357.52104207567362</v>
      </c>
      <c r="L91">
        <v>16.53</v>
      </c>
      <c r="M91">
        <v>63.568543773390566</v>
      </c>
      <c r="N91">
        <v>52.672007148095439</v>
      </c>
      <c r="O91">
        <v>73.619488105892671</v>
      </c>
      <c r="P91">
        <v>29.492564856513116</v>
      </c>
      <c r="Q91">
        <v>4.6372651314285722</v>
      </c>
      <c r="R91">
        <v>18.781030347639483</v>
      </c>
      <c r="S91">
        <v>11.701973217784474</v>
      </c>
      <c r="T91">
        <v>1.408877696969697</v>
      </c>
      <c r="U91">
        <v>49.709345921052638</v>
      </c>
      <c r="V91">
        <v>6.0272439301310055</v>
      </c>
      <c r="W91">
        <v>13.568315387702265</v>
      </c>
      <c r="X91">
        <v>41.70573935011587</v>
      </c>
      <c r="Y91">
        <v>0</v>
      </c>
      <c r="Z91">
        <v>8.2929863889999993</v>
      </c>
      <c r="AA91">
        <v>17.780023483544309</v>
      </c>
      <c r="AB91">
        <v>21.448328122684654</v>
      </c>
      <c r="AC91">
        <v>14.897515623766441</v>
      </c>
      <c r="AD91">
        <v>18.61271842590963</v>
      </c>
      <c r="AE91">
        <v>25.306855187776002</v>
      </c>
      <c r="AF91">
        <v>29.015815023768667</v>
      </c>
      <c r="AG91">
        <v>31.114776141489173</v>
      </c>
      <c r="AH91">
        <v>77.749689804337237</v>
      </c>
      <c r="AI91">
        <v>1.8271380516494542</v>
      </c>
      <c r="AJ91">
        <v>0</v>
      </c>
      <c r="AK91">
        <v>29.270820537970909</v>
      </c>
      <c r="AL91">
        <v>57.031097209208248</v>
      </c>
      <c r="AM91">
        <v>8.0523565858208883</v>
      </c>
      <c r="AN91">
        <v>6.4730151971978789E-2</v>
      </c>
      <c r="AO91">
        <v>3.9063607488000001</v>
      </c>
      <c r="AP91">
        <v>4.5927279879867431</v>
      </c>
      <c r="AQ91">
        <v>40.250505209501874</v>
      </c>
      <c r="AR91">
        <v>17.230824432155789</v>
      </c>
      <c r="AS91">
        <v>16.869950524340656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4.0380215882352939</v>
      </c>
      <c r="AZ91">
        <v>4.6687008735983699</v>
      </c>
      <c r="BA91">
        <v>3.2992496842105261</v>
      </c>
      <c r="BB91">
        <v>2.441007330739299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1178.7056360608558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357.52104207567362</v>
      </c>
      <c r="L92">
        <v>16.53</v>
      </c>
      <c r="M92">
        <v>63.568543773390566</v>
      </c>
      <c r="N92">
        <v>52.672007148095439</v>
      </c>
      <c r="O92">
        <v>73.619488105892671</v>
      </c>
      <c r="P92">
        <v>29.492564856513116</v>
      </c>
      <c r="Q92">
        <v>4.6372651314285722</v>
      </c>
      <c r="R92">
        <v>18.781030347639483</v>
      </c>
      <c r="S92">
        <v>11.701973217784474</v>
      </c>
      <c r="T92">
        <v>1.408877696969697</v>
      </c>
      <c r="U92">
        <v>49.709345921052638</v>
      </c>
      <c r="V92">
        <v>6.0272439301310055</v>
      </c>
      <c r="W92">
        <v>13.568315387702265</v>
      </c>
      <c r="X92">
        <v>41.70573935011587</v>
      </c>
      <c r="Y92">
        <v>0</v>
      </c>
      <c r="Z92">
        <v>8.2929863889999993</v>
      </c>
      <c r="AA92">
        <v>17.780023483544309</v>
      </c>
      <c r="AB92">
        <v>21.448328122684654</v>
      </c>
      <c r="AC92">
        <v>14.897515623766441</v>
      </c>
      <c r="AD92">
        <v>18.61271842590963</v>
      </c>
      <c r="AE92">
        <v>25.306855187776002</v>
      </c>
      <c r="AF92">
        <v>29.015815023768667</v>
      </c>
      <c r="AG92">
        <v>31.114776141489173</v>
      </c>
      <c r="AH92">
        <v>77.749689804337237</v>
      </c>
      <c r="AI92">
        <v>1.8271380516494542</v>
      </c>
      <c r="AJ92">
        <v>0</v>
      </c>
      <c r="AK92">
        <v>29.270820537970909</v>
      </c>
      <c r="AL92">
        <v>57.031097209208248</v>
      </c>
      <c r="AM92">
        <v>8.0523565858208883</v>
      </c>
      <c r="AN92">
        <v>6.4730151971978789E-2</v>
      </c>
      <c r="AO92">
        <v>3.9683665656000007</v>
      </c>
      <c r="AP92">
        <v>4.5927279879867431</v>
      </c>
      <c r="AQ92">
        <v>40.250505209501874</v>
      </c>
      <c r="AR92">
        <v>17.230824432155789</v>
      </c>
      <c r="AS92">
        <v>16.869950524340656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4.0380215882352939</v>
      </c>
      <c r="AZ92">
        <v>4.6687008735983699</v>
      </c>
      <c r="BA92">
        <v>3.2992496842105261</v>
      </c>
      <c r="BB92">
        <v>2.441007330739299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1178.7676418776559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357.52104207567362</v>
      </c>
      <c r="L93">
        <v>16.53</v>
      </c>
      <c r="M93">
        <v>63.568543773390566</v>
      </c>
      <c r="N93">
        <v>52.672007148095439</v>
      </c>
      <c r="O93">
        <v>73.619488105892671</v>
      </c>
      <c r="P93">
        <v>29.492564856513116</v>
      </c>
      <c r="Q93">
        <v>4.6372651314285722</v>
      </c>
      <c r="R93">
        <v>18.781030347639483</v>
      </c>
      <c r="S93">
        <v>11.701973217784474</v>
      </c>
      <c r="T93">
        <v>1.408877696969697</v>
      </c>
      <c r="U93">
        <v>49.709345921052638</v>
      </c>
      <c r="V93">
        <v>6.0272439301310055</v>
      </c>
      <c r="W93">
        <v>13.568315387702265</v>
      </c>
      <c r="X93">
        <v>41.70573935011587</v>
      </c>
      <c r="Y93">
        <v>0</v>
      </c>
      <c r="Z93">
        <v>8.2929863889999993</v>
      </c>
      <c r="AA93">
        <v>17.780023483544309</v>
      </c>
      <c r="AB93">
        <v>21.448328122684654</v>
      </c>
      <c r="AC93">
        <v>14.897515623766441</v>
      </c>
      <c r="AD93">
        <v>18.61271842590963</v>
      </c>
      <c r="AE93">
        <v>25.306855187776002</v>
      </c>
      <c r="AF93">
        <v>29.015815023768667</v>
      </c>
      <c r="AG93">
        <v>31.114776141489173</v>
      </c>
      <c r="AH93">
        <v>77.749689804337237</v>
      </c>
      <c r="AI93">
        <v>0</v>
      </c>
      <c r="AJ93">
        <v>0</v>
      </c>
      <c r="AK93">
        <v>29.270820537970909</v>
      </c>
      <c r="AL93">
        <v>57.031097209208248</v>
      </c>
      <c r="AM93">
        <v>5.357392750034256</v>
      </c>
      <c r="AN93">
        <v>6.4730151971978789E-2</v>
      </c>
      <c r="AO93">
        <v>4.3404010272000004</v>
      </c>
      <c r="AP93">
        <v>4.5927279879867431</v>
      </c>
      <c r="AQ93">
        <v>40.250505209501874</v>
      </c>
      <c r="AR93">
        <v>17.230824432155789</v>
      </c>
      <c r="AS93">
        <v>16.869950524340656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4.0380215882352939</v>
      </c>
      <c r="AZ93">
        <v>4.6687008735983699</v>
      </c>
      <c r="BA93">
        <v>3.2992496842105261</v>
      </c>
      <c r="BB93">
        <v>2.441007330739299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1174.6175744518198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357.52104207567362</v>
      </c>
      <c r="L94">
        <v>16.53</v>
      </c>
      <c r="M94">
        <v>63.568543773390566</v>
      </c>
      <c r="N94">
        <v>52.672007148095439</v>
      </c>
      <c r="O94">
        <v>73.619488105892671</v>
      </c>
      <c r="P94">
        <v>29.492564856513116</v>
      </c>
      <c r="Q94">
        <v>4.6372651314285722</v>
      </c>
      <c r="R94">
        <v>18.781030347639483</v>
      </c>
      <c r="S94">
        <v>11.701973217784474</v>
      </c>
      <c r="T94">
        <v>1.408877696969697</v>
      </c>
      <c r="U94">
        <v>49.709345921052638</v>
      </c>
      <c r="V94">
        <v>6.0272439301310055</v>
      </c>
      <c r="W94">
        <v>13.568315387702265</v>
      </c>
      <c r="X94">
        <v>41.70573935011587</v>
      </c>
      <c r="Y94">
        <v>0</v>
      </c>
      <c r="Z94">
        <v>2.7504095141818174</v>
      </c>
      <c r="AA94">
        <v>17.780023483544309</v>
      </c>
      <c r="AB94">
        <v>20.775439925499004</v>
      </c>
      <c r="AC94">
        <v>14.897515623766441</v>
      </c>
      <c r="AD94">
        <v>18.61271842590963</v>
      </c>
      <c r="AE94">
        <v>25.306855187776002</v>
      </c>
      <c r="AF94">
        <v>24.912568200725605</v>
      </c>
      <c r="AG94">
        <v>31.114776141489173</v>
      </c>
      <c r="AH94">
        <v>76.86914560432443</v>
      </c>
      <c r="AI94">
        <v>0</v>
      </c>
      <c r="AJ94">
        <v>0</v>
      </c>
      <c r="AK94">
        <v>29.270820537970909</v>
      </c>
      <c r="AL94">
        <v>57.031097209208248</v>
      </c>
      <c r="AM94">
        <v>2.6434505809015292</v>
      </c>
      <c r="AN94">
        <v>6.4730151971978789E-2</v>
      </c>
      <c r="AO94">
        <v>4.3404010272000004</v>
      </c>
      <c r="AP94">
        <v>4.214503614333057</v>
      </c>
      <c r="AQ94">
        <v>40.250505209501874</v>
      </c>
      <c r="AR94">
        <v>17.230824432155789</v>
      </c>
      <c r="AS94">
        <v>16.195152627979169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3.9701789225967543</v>
      </c>
      <c r="AZ94">
        <v>4.6687008735983699</v>
      </c>
      <c r="BA94">
        <v>3.1992064197530863</v>
      </c>
      <c r="BB94">
        <v>2.441007330739299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1159.4834679875162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357.52104207567362</v>
      </c>
      <c r="L95">
        <v>16.53</v>
      </c>
      <c r="M95">
        <v>63.568543773390566</v>
      </c>
      <c r="N95">
        <v>52.672007148095439</v>
      </c>
      <c r="O95">
        <v>73.619488105892671</v>
      </c>
      <c r="P95">
        <v>29.492564856513116</v>
      </c>
      <c r="Q95">
        <v>4.6372651314285722</v>
      </c>
      <c r="R95">
        <v>18.781030347639483</v>
      </c>
      <c r="S95">
        <v>11.701973217784474</v>
      </c>
      <c r="T95">
        <v>1.408877696969697</v>
      </c>
      <c r="U95">
        <v>49.709345921052638</v>
      </c>
      <c r="V95">
        <v>6.0272439301310055</v>
      </c>
      <c r="W95">
        <v>13.568315387702265</v>
      </c>
      <c r="X95">
        <v>41.70573935011587</v>
      </c>
      <c r="Y95">
        <v>0</v>
      </c>
      <c r="Z95">
        <v>2.7504095141818174</v>
      </c>
      <c r="AA95">
        <v>17.780023483544309</v>
      </c>
      <c r="AB95">
        <v>20.775439925499004</v>
      </c>
      <c r="AC95">
        <v>14.897515623766441</v>
      </c>
      <c r="AD95">
        <v>18.61271842590963</v>
      </c>
      <c r="AE95">
        <v>25.306855187776002</v>
      </c>
      <c r="AF95">
        <v>24.912568200725605</v>
      </c>
      <c r="AG95">
        <v>31.114776141489173</v>
      </c>
      <c r="AH95">
        <v>76.86914560432443</v>
      </c>
      <c r="AI95">
        <v>0</v>
      </c>
      <c r="AJ95">
        <v>0</v>
      </c>
      <c r="AK95">
        <v>29.270820537970909</v>
      </c>
      <c r="AL95">
        <v>57.031097209208248</v>
      </c>
      <c r="AM95">
        <v>2.4062178535794172</v>
      </c>
      <c r="AN95">
        <v>6.4730151971978789E-2</v>
      </c>
      <c r="AO95">
        <v>4.3404010272000004</v>
      </c>
      <c r="AP95">
        <v>4.214503614333057</v>
      </c>
      <c r="AQ95">
        <v>40.250505209501874</v>
      </c>
      <c r="AR95">
        <v>17.230824432155789</v>
      </c>
      <c r="AS95">
        <v>16.195152627979169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3.9701789225967543</v>
      </c>
      <c r="AZ95">
        <v>4.6687008735983699</v>
      </c>
      <c r="BA95">
        <v>3.1992064197530863</v>
      </c>
      <c r="BB95">
        <v>2.441007330739299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1159.246235260194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357.52104207567362</v>
      </c>
      <c r="L96">
        <v>16.53</v>
      </c>
      <c r="M96">
        <v>63.568543773390566</v>
      </c>
      <c r="N96">
        <v>52.672007148095439</v>
      </c>
      <c r="O96">
        <v>73.619488105892671</v>
      </c>
      <c r="P96">
        <v>29.492564856513116</v>
      </c>
      <c r="Q96">
        <v>4.6372651314285722</v>
      </c>
      <c r="R96">
        <v>18.781030347639483</v>
      </c>
      <c r="S96">
        <v>11.701973217784474</v>
      </c>
      <c r="T96">
        <v>1.408877696969697</v>
      </c>
      <c r="U96">
        <v>49.709345921052638</v>
      </c>
      <c r="V96">
        <v>6.0272439301310055</v>
      </c>
      <c r="W96">
        <v>13.568315387702265</v>
      </c>
      <c r="X96">
        <v>41.70573935011587</v>
      </c>
      <c r="Y96">
        <v>0</v>
      </c>
      <c r="Z96">
        <v>2.7504095141818174</v>
      </c>
      <c r="AA96">
        <v>17.780023483544309</v>
      </c>
      <c r="AB96">
        <v>20.775439925499004</v>
      </c>
      <c r="AC96">
        <v>14.897515623766441</v>
      </c>
      <c r="AD96">
        <v>18.61271842590963</v>
      </c>
      <c r="AE96">
        <v>25.306855187776002</v>
      </c>
      <c r="AF96">
        <v>24.912568200725605</v>
      </c>
      <c r="AG96">
        <v>31.114776141489173</v>
      </c>
      <c r="AH96">
        <v>76.86914560432443</v>
      </c>
      <c r="AI96">
        <v>0</v>
      </c>
      <c r="AJ96">
        <v>0</v>
      </c>
      <c r="AK96">
        <v>29.270820537970909</v>
      </c>
      <c r="AL96">
        <v>57.031097209208248</v>
      </c>
      <c r="AM96">
        <v>2.4062178535794172</v>
      </c>
      <c r="AN96">
        <v>6.4730151971978789E-2</v>
      </c>
      <c r="AO96">
        <v>4.3404010272000004</v>
      </c>
      <c r="AP96">
        <v>4.214503614333057</v>
      </c>
      <c r="AQ96">
        <v>40.250505209501874</v>
      </c>
      <c r="AR96">
        <v>17.230824432155789</v>
      </c>
      <c r="AS96">
        <v>16.195152627979169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3.9701789225967543</v>
      </c>
      <c r="AZ96">
        <v>4.6687008735983699</v>
      </c>
      <c r="BA96">
        <v>3.1992064197530863</v>
      </c>
      <c r="BB96">
        <v>2.441007330739299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1159.246235260194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357.52104207567362</v>
      </c>
      <c r="L97">
        <v>16.53</v>
      </c>
      <c r="M97">
        <v>63.568543773390566</v>
      </c>
      <c r="N97">
        <v>52.672007148095439</v>
      </c>
      <c r="O97">
        <v>73.619488105892671</v>
      </c>
      <c r="P97">
        <v>29.492564856513116</v>
      </c>
      <c r="Q97">
        <v>4.6372651314285722</v>
      </c>
      <c r="R97">
        <v>18.781030347639483</v>
      </c>
      <c r="S97">
        <v>11.701973217784474</v>
      </c>
      <c r="T97">
        <v>1.408877696969697</v>
      </c>
      <c r="U97">
        <v>49.709345921052638</v>
      </c>
      <c r="V97">
        <v>6.0272439301310055</v>
      </c>
      <c r="W97">
        <v>13.568315387702265</v>
      </c>
      <c r="X97">
        <v>41.70573935011587</v>
      </c>
      <c r="Y97">
        <v>0</v>
      </c>
      <c r="Z97">
        <v>2.7504095141818174</v>
      </c>
      <c r="AA97">
        <v>17.780023483544309</v>
      </c>
      <c r="AB97">
        <v>20.775439925499004</v>
      </c>
      <c r="AC97">
        <v>14.897515623766441</v>
      </c>
      <c r="AD97">
        <v>18.61271842590963</v>
      </c>
      <c r="AE97">
        <v>25.306855187776002</v>
      </c>
      <c r="AF97">
        <v>24.912568200725605</v>
      </c>
      <c r="AG97">
        <v>31.114776141489173</v>
      </c>
      <c r="AH97">
        <v>76.86914560432443</v>
      </c>
      <c r="AI97">
        <v>0</v>
      </c>
      <c r="AJ97">
        <v>0</v>
      </c>
      <c r="AK97">
        <v>29.270820537970909</v>
      </c>
      <c r="AL97">
        <v>57.44738229079173</v>
      </c>
      <c r="AM97">
        <v>2.4062178535794172</v>
      </c>
      <c r="AN97">
        <v>6.4730151971978789E-2</v>
      </c>
      <c r="AO97">
        <v>4.3404010272000004</v>
      </c>
      <c r="AP97">
        <v>4.214503614333057</v>
      </c>
      <c r="AQ97">
        <v>40.250505209501874</v>
      </c>
      <c r="AR97">
        <v>17.230824432155789</v>
      </c>
      <c r="AS97">
        <v>16.195152627979169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3.9701789225967543</v>
      </c>
      <c r="AZ97">
        <v>4.6687008735983699</v>
      </c>
      <c r="BA97">
        <v>3.1992064197530863</v>
      </c>
      <c r="BB97">
        <v>2.441007330739299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1159.6625203417775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357.52104207567362</v>
      </c>
      <c r="L98">
        <v>16.53</v>
      </c>
      <c r="M98">
        <v>63.568543773390566</v>
      </c>
      <c r="N98">
        <v>52.672007148095439</v>
      </c>
      <c r="O98">
        <v>73.619488105892671</v>
      </c>
      <c r="P98">
        <v>29.492564856513116</v>
      </c>
      <c r="Q98">
        <v>4.6372651314285722</v>
      </c>
      <c r="R98">
        <v>18.781030347639483</v>
      </c>
      <c r="S98">
        <v>11.701973217784474</v>
      </c>
      <c r="T98">
        <v>1.408877696969697</v>
      </c>
      <c r="U98">
        <v>49.709345921052638</v>
      </c>
      <c r="V98">
        <v>6.0272439301310055</v>
      </c>
      <c r="W98">
        <v>13.568315387702265</v>
      </c>
      <c r="X98">
        <v>41.70573935011587</v>
      </c>
      <c r="Y98">
        <v>0</v>
      </c>
      <c r="Z98">
        <v>2.7504095141818174</v>
      </c>
      <c r="AA98">
        <v>17.780023483544309</v>
      </c>
      <c r="AB98">
        <v>20.775439925499004</v>
      </c>
      <c r="AC98">
        <v>14.897515623766441</v>
      </c>
      <c r="AD98">
        <v>18.61271842590963</v>
      </c>
      <c r="AE98">
        <v>25.306855187776002</v>
      </c>
      <c r="AF98">
        <v>24.912568200725605</v>
      </c>
      <c r="AG98">
        <v>31.114776141489173</v>
      </c>
      <c r="AH98">
        <v>76.86914560432443</v>
      </c>
      <c r="AI98">
        <v>0</v>
      </c>
      <c r="AJ98">
        <v>0</v>
      </c>
      <c r="AK98">
        <v>29.270820537970909</v>
      </c>
      <c r="AL98">
        <v>57.44738229079173</v>
      </c>
      <c r="AM98">
        <v>2.4062178535794172</v>
      </c>
      <c r="AN98">
        <v>6.4730151971978789E-2</v>
      </c>
      <c r="AO98">
        <v>4.3404010272000004</v>
      </c>
      <c r="AP98">
        <v>4.214503614333057</v>
      </c>
      <c r="AQ98">
        <v>40.250505209501874</v>
      </c>
      <c r="AR98">
        <v>17.230824432155789</v>
      </c>
      <c r="AS98">
        <v>16.195152627979169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3.9701789225967543</v>
      </c>
      <c r="AZ98">
        <v>4.6687008735983699</v>
      </c>
      <c r="BA98">
        <v>3.1992064197530863</v>
      </c>
      <c r="BB98">
        <v>2.441007330739299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1159.6625203417775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6.0406399048386525</v>
      </c>
      <c r="L99">
        <f t="shared" si="2"/>
        <v>0.27592958431241055</v>
      </c>
      <c r="M99">
        <f t="shared" si="2"/>
        <v>1.3601097741033406</v>
      </c>
      <c r="N99">
        <f t="shared" si="2"/>
        <v>1.1916585690813717</v>
      </c>
      <c r="O99">
        <f t="shared" si="2"/>
        <v>1.6665501966034779</v>
      </c>
      <c r="P99">
        <f t="shared" si="2"/>
        <v>0.67165453494849225</v>
      </c>
      <c r="Q99">
        <f t="shared" si="2"/>
        <v>9.6382171264059208E-2</v>
      </c>
      <c r="R99">
        <f t="shared" si="2"/>
        <v>0.39083847197161353</v>
      </c>
      <c r="S99">
        <f t="shared" si="2"/>
        <v>0.23859893416051622</v>
      </c>
      <c r="T99">
        <f t="shared" si="2"/>
        <v>3.0322085245526952E-2</v>
      </c>
      <c r="U99">
        <f t="shared" si="2"/>
        <v>1.1930189774909459</v>
      </c>
      <c r="V99">
        <f t="shared" si="2"/>
        <v>0.1369745258282532</v>
      </c>
      <c r="W99">
        <f t="shared" si="2"/>
        <v>0.30119528550735786</v>
      </c>
      <c r="X99">
        <f t="shared" si="2"/>
        <v>0.9845911794319786</v>
      </c>
      <c r="Y99">
        <f t="shared" si="2"/>
        <v>0</v>
      </c>
      <c r="Z99">
        <f t="shared" si="2"/>
        <v>8.1842316636090914E-2</v>
      </c>
      <c r="AA99">
        <f t="shared" si="2"/>
        <v>0.19706192569810121</v>
      </c>
      <c r="AB99">
        <f t="shared" si="2"/>
        <v>0.49889793614307537</v>
      </c>
      <c r="AC99">
        <f t="shared" si="2"/>
        <v>0.35754037497039431</v>
      </c>
      <c r="AD99">
        <f t="shared" si="2"/>
        <v>0.31641621390819091</v>
      </c>
      <c r="AE99">
        <f t="shared" si="2"/>
        <v>0.60736452450662293</v>
      </c>
      <c r="AF99">
        <f t="shared" si="2"/>
        <v>0.58062770097640104</v>
      </c>
      <c r="AG99">
        <f t="shared" si="2"/>
        <v>0.74675462739573872</v>
      </c>
      <c r="AH99">
        <f t="shared" si="2"/>
        <v>1.8475011271038233</v>
      </c>
      <c r="AI99">
        <f t="shared" si="2"/>
        <v>0.14382773370351815</v>
      </c>
      <c r="AJ99">
        <f t="shared" si="2"/>
        <v>0</v>
      </c>
      <c r="AK99">
        <f t="shared" si="2"/>
        <v>0.70249969291130121</v>
      </c>
      <c r="AL99">
        <f t="shared" si="2"/>
        <v>1.3776964689894162</v>
      </c>
      <c r="AM99">
        <f t="shared" si="2"/>
        <v>3.3890389871765708E-2</v>
      </c>
      <c r="AN99">
        <f t="shared" si="2"/>
        <v>1.5535236473274933E-3</v>
      </c>
      <c r="AO99">
        <f t="shared" si="2"/>
        <v>9.6170885046000035E-2</v>
      </c>
      <c r="AP99">
        <f t="shared" si="2"/>
        <v>9.9716234380613181E-2</v>
      </c>
      <c r="AQ99">
        <f t="shared" si="2"/>
        <v>0.96601212502804712</v>
      </c>
      <c r="AR99">
        <f t="shared" si="2"/>
        <v>0.36068306861449229</v>
      </c>
      <c r="AS99">
        <f t="shared" si="2"/>
        <v>0.39070805676058518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9.5487822139237538E-2</v>
      </c>
      <c r="AZ99">
        <f t="shared" si="2"/>
        <v>7.4858928887129347E-2</v>
      </c>
      <c r="BA99">
        <f t="shared" si="2"/>
        <v>7.7081083867446415E-2</v>
      </c>
      <c r="BB99">
        <f t="shared" si="2"/>
        <v>5.7189551525805911E-2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24.289846507499114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157.68876497184809</v>
      </c>
      <c r="L3">
        <v>60.21</v>
      </c>
      <c r="M3">
        <v>0</v>
      </c>
      <c r="N3">
        <v>27.030555587026736</v>
      </c>
      <c r="O3">
        <v>48.639661796666928</v>
      </c>
      <c r="P3">
        <v>66.054841912350597</v>
      </c>
      <c r="Q3">
        <v>2.5740326971428575</v>
      </c>
      <c r="R3">
        <v>10.21056016237482</v>
      </c>
      <c r="S3">
        <v>6.441086113036925</v>
      </c>
      <c r="T3">
        <v>0</v>
      </c>
      <c r="U3">
        <v>233.92080787283962</v>
      </c>
      <c r="V3">
        <v>3.4884048617176133</v>
      </c>
      <c r="W3">
        <v>7.8490254822006458</v>
      </c>
      <c r="X3">
        <v>24.113318362860756</v>
      </c>
      <c r="Y3">
        <v>0</v>
      </c>
      <c r="Z3">
        <v>1.5906943039999999</v>
      </c>
      <c r="AA3">
        <v>0</v>
      </c>
      <c r="AB3">
        <v>6.425782983951871</v>
      </c>
      <c r="AC3">
        <v>7.088672178368137</v>
      </c>
      <c r="AD3">
        <v>0</v>
      </c>
      <c r="AE3">
        <v>12.060298588439373</v>
      </c>
      <c r="AF3">
        <v>0</v>
      </c>
      <c r="AG3">
        <v>0</v>
      </c>
      <c r="AH3">
        <v>37.308860543241401</v>
      </c>
      <c r="AI3">
        <v>0</v>
      </c>
      <c r="AJ3">
        <v>0</v>
      </c>
      <c r="AK3">
        <v>12.536245319776087</v>
      </c>
      <c r="AL3">
        <v>20.405810981583478</v>
      </c>
      <c r="AM3">
        <v>0</v>
      </c>
      <c r="AN3">
        <v>0</v>
      </c>
      <c r="AO3">
        <v>2.4384401320000006</v>
      </c>
      <c r="AP3">
        <v>0.90606731712676081</v>
      </c>
      <c r="AQ3">
        <v>0</v>
      </c>
      <c r="AR3">
        <v>8.8867733307971015</v>
      </c>
      <c r="AS3">
        <v>7.7815358040660909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765.6502413034159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157.68876497184809</v>
      </c>
      <c r="L4">
        <v>60.21</v>
      </c>
      <c r="M4">
        <v>0</v>
      </c>
      <c r="N4">
        <v>28.961103607534536</v>
      </c>
      <c r="O4">
        <v>48.639661796666928</v>
      </c>
      <c r="P4">
        <v>66.054841912350597</v>
      </c>
      <c r="Q4">
        <v>2.5740326971428575</v>
      </c>
      <c r="R4">
        <v>10.21056016237482</v>
      </c>
      <c r="S4">
        <v>6.441086113036925</v>
      </c>
      <c r="T4">
        <v>0</v>
      </c>
      <c r="U4">
        <v>234.03692052631581</v>
      </c>
      <c r="V4">
        <v>3.4884048617176133</v>
      </c>
      <c r="W4">
        <v>7.8490254822006458</v>
      </c>
      <c r="X4">
        <v>24.113318362860756</v>
      </c>
      <c r="Y4">
        <v>0</v>
      </c>
      <c r="Z4">
        <v>1.5906943039999999</v>
      </c>
      <c r="AA4">
        <v>0</v>
      </c>
      <c r="AB4">
        <v>9.6386744759278074</v>
      </c>
      <c r="AC4">
        <v>7.088672178368137</v>
      </c>
      <c r="AD4">
        <v>0</v>
      </c>
      <c r="AE4">
        <v>12.060298588439373</v>
      </c>
      <c r="AF4">
        <v>0</v>
      </c>
      <c r="AG4">
        <v>0</v>
      </c>
      <c r="AH4">
        <v>37.308860543241401</v>
      </c>
      <c r="AI4">
        <v>0</v>
      </c>
      <c r="AJ4">
        <v>0</v>
      </c>
      <c r="AK4">
        <v>12.536245319776087</v>
      </c>
      <c r="AL4">
        <v>20.405810981583478</v>
      </c>
      <c r="AM4">
        <v>0</v>
      </c>
      <c r="AN4">
        <v>0</v>
      </c>
      <c r="AO4">
        <v>2.4384401320000006</v>
      </c>
      <c r="AP4">
        <v>0.90606731712676081</v>
      </c>
      <c r="AQ4">
        <v>0</v>
      </c>
      <c r="AR4">
        <v>8.8867733307971015</v>
      </c>
      <c r="AS4">
        <v>7.7815358040660909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770.90979346937581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157.68876497184809</v>
      </c>
      <c r="L5">
        <v>60.58</v>
      </c>
      <c r="M5">
        <v>0</v>
      </c>
      <c r="N5">
        <v>28.961103607534536</v>
      </c>
      <c r="O5">
        <v>48.639661796666928</v>
      </c>
      <c r="P5">
        <v>65.333433226139178</v>
      </c>
      <c r="Q5">
        <v>2.5740326971428575</v>
      </c>
      <c r="R5">
        <v>10.21056016237482</v>
      </c>
      <c r="S5">
        <v>6.441086113036925</v>
      </c>
      <c r="T5">
        <v>0</v>
      </c>
      <c r="U5">
        <v>234.03692052631581</v>
      </c>
      <c r="V5">
        <v>3.4884048617176133</v>
      </c>
      <c r="W5">
        <v>7.8490254822006458</v>
      </c>
      <c r="X5">
        <v>24.113318362860756</v>
      </c>
      <c r="Y5">
        <v>0</v>
      </c>
      <c r="Z5">
        <v>1.5906943039999999</v>
      </c>
      <c r="AA5">
        <v>0</v>
      </c>
      <c r="AB5">
        <v>9.6386744759278074</v>
      </c>
      <c r="AC5">
        <v>7.088672178368137</v>
      </c>
      <c r="AD5">
        <v>0</v>
      </c>
      <c r="AE5">
        <v>12.060298588439373</v>
      </c>
      <c r="AF5">
        <v>0</v>
      </c>
      <c r="AG5">
        <v>0</v>
      </c>
      <c r="AH5">
        <v>37.308860543241401</v>
      </c>
      <c r="AI5">
        <v>0</v>
      </c>
      <c r="AJ5">
        <v>0</v>
      </c>
      <c r="AK5">
        <v>12.536245319776087</v>
      </c>
      <c r="AL5">
        <v>20.405810981583478</v>
      </c>
      <c r="AM5">
        <v>0</v>
      </c>
      <c r="AN5">
        <v>0</v>
      </c>
      <c r="AO5">
        <v>2.4742995980000004</v>
      </c>
      <c r="AP5">
        <v>1.3747229223141675</v>
      </c>
      <c r="AQ5">
        <v>0</v>
      </c>
      <c r="AR5">
        <v>8.8867733307971015</v>
      </c>
      <c r="AS5">
        <v>7.7815358040660909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771.06289985435194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157.68876497184809</v>
      </c>
      <c r="L6">
        <v>60.63</v>
      </c>
      <c r="M6">
        <v>0</v>
      </c>
      <c r="N6">
        <v>28.961103607534536</v>
      </c>
      <c r="O6">
        <v>48.639661796666928</v>
      </c>
      <c r="P6">
        <v>65.333433226139178</v>
      </c>
      <c r="Q6">
        <v>2.5740326971428575</v>
      </c>
      <c r="R6">
        <v>10.21056016237482</v>
      </c>
      <c r="S6">
        <v>6.441086113036925</v>
      </c>
      <c r="T6">
        <v>0</v>
      </c>
      <c r="U6">
        <v>234.03692052631581</v>
      </c>
      <c r="V6">
        <v>3.4884048617176133</v>
      </c>
      <c r="W6">
        <v>7.8490254822006458</v>
      </c>
      <c r="X6">
        <v>24.113318362860756</v>
      </c>
      <c r="Y6">
        <v>0</v>
      </c>
      <c r="Z6">
        <v>1.5906943039999999</v>
      </c>
      <c r="AA6">
        <v>0</v>
      </c>
      <c r="AB6">
        <v>9.6386744759278074</v>
      </c>
      <c r="AC6">
        <v>7.088672178368137</v>
      </c>
      <c r="AD6">
        <v>0</v>
      </c>
      <c r="AE6">
        <v>12.060298588439373</v>
      </c>
      <c r="AF6">
        <v>0</v>
      </c>
      <c r="AG6">
        <v>0</v>
      </c>
      <c r="AH6">
        <v>37.308860543241401</v>
      </c>
      <c r="AI6">
        <v>0</v>
      </c>
      <c r="AJ6">
        <v>0</v>
      </c>
      <c r="AK6">
        <v>12.536245319776087</v>
      </c>
      <c r="AL6">
        <v>20.405810981583478</v>
      </c>
      <c r="AM6">
        <v>0</v>
      </c>
      <c r="AN6">
        <v>0</v>
      </c>
      <c r="AO6">
        <v>2.4742995980000004</v>
      </c>
      <c r="AP6">
        <v>2.6557144188417565</v>
      </c>
      <c r="AQ6">
        <v>0</v>
      </c>
      <c r="AR6">
        <v>8.8867733307971015</v>
      </c>
      <c r="AS6">
        <v>7.7815358040660909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772.39389135087947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134.45813808171704</v>
      </c>
      <c r="L7">
        <v>34.080950193380687</v>
      </c>
      <c r="M7">
        <v>0</v>
      </c>
      <c r="N7">
        <v>28.961103607534536</v>
      </c>
      <c r="O7">
        <v>48.639661796666928</v>
      </c>
      <c r="P7">
        <v>65.331914709531546</v>
      </c>
      <c r="Q7">
        <v>2.5740326971428575</v>
      </c>
      <c r="R7">
        <v>10.21056016237482</v>
      </c>
      <c r="S7">
        <v>6.441086113036925</v>
      </c>
      <c r="T7">
        <v>0</v>
      </c>
      <c r="U7">
        <v>234.03692052631581</v>
      </c>
      <c r="V7">
        <v>3.4884048617176133</v>
      </c>
      <c r="W7">
        <v>7.8490254822006458</v>
      </c>
      <c r="X7">
        <v>24.113318362860756</v>
      </c>
      <c r="Y7">
        <v>0</v>
      </c>
      <c r="Z7">
        <v>1.5906943039999999</v>
      </c>
      <c r="AA7">
        <v>0</v>
      </c>
      <c r="AB7">
        <v>9.6386744759278074</v>
      </c>
      <c r="AC7">
        <v>7.088672178368137</v>
      </c>
      <c r="AD7">
        <v>0</v>
      </c>
      <c r="AE7">
        <v>12.060298588439373</v>
      </c>
      <c r="AF7">
        <v>0</v>
      </c>
      <c r="AG7">
        <v>0</v>
      </c>
      <c r="AH7">
        <v>37.308860543241401</v>
      </c>
      <c r="AI7">
        <v>0</v>
      </c>
      <c r="AJ7">
        <v>0</v>
      </c>
      <c r="AK7">
        <v>12.536245319776087</v>
      </c>
      <c r="AL7">
        <v>20.405810981583478</v>
      </c>
      <c r="AM7">
        <v>0</v>
      </c>
      <c r="AN7">
        <v>0</v>
      </c>
      <c r="AO7">
        <v>2.4742995980000004</v>
      </c>
      <c r="AP7">
        <v>2.6557144188417565</v>
      </c>
      <c r="AQ7">
        <v>0</v>
      </c>
      <c r="AR7">
        <v>8.8867733307971015</v>
      </c>
      <c r="AS7">
        <v>7.7815358040660909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722.61269613752154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134.45813808171704</v>
      </c>
      <c r="L8">
        <v>34.320348776803066</v>
      </c>
      <c r="M8">
        <v>0</v>
      </c>
      <c r="N8">
        <v>28.961103607534536</v>
      </c>
      <c r="O8">
        <v>48.639661796666928</v>
      </c>
      <c r="P8">
        <v>65.331914709531546</v>
      </c>
      <c r="Q8">
        <v>2.5740326971428575</v>
      </c>
      <c r="R8">
        <v>10.21056016237482</v>
      </c>
      <c r="S8">
        <v>6.441086113036925</v>
      </c>
      <c r="T8">
        <v>0</v>
      </c>
      <c r="U8">
        <v>234.03692052631581</v>
      </c>
      <c r="V8">
        <v>3.4884048617176133</v>
      </c>
      <c r="W8">
        <v>7.8490254822006458</v>
      </c>
      <c r="X8">
        <v>24.113318362860756</v>
      </c>
      <c r="Y8">
        <v>0</v>
      </c>
      <c r="Z8">
        <v>1.5906943039999999</v>
      </c>
      <c r="AA8">
        <v>0</v>
      </c>
      <c r="AB8">
        <v>9.6386744759278074</v>
      </c>
      <c r="AC8">
        <v>7.088672178368137</v>
      </c>
      <c r="AD8">
        <v>0</v>
      </c>
      <c r="AE8">
        <v>12.060298588439373</v>
      </c>
      <c r="AF8">
        <v>0</v>
      </c>
      <c r="AG8">
        <v>0</v>
      </c>
      <c r="AH8">
        <v>37.308860543241401</v>
      </c>
      <c r="AI8">
        <v>0</v>
      </c>
      <c r="AJ8">
        <v>0</v>
      </c>
      <c r="AK8">
        <v>12.536245319776087</v>
      </c>
      <c r="AL8">
        <v>20.405810981583478</v>
      </c>
      <c r="AM8">
        <v>0</v>
      </c>
      <c r="AN8">
        <v>0</v>
      </c>
      <c r="AO8">
        <v>2.4742995980000004</v>
      </c>
      <c r="AP8">
        <v>2.6557144188417565</v>
      </c>
      <c r="AQ8">
        <v>0</v>
      </c>
      <c r="AR8">
        <v>8.8867733307971015</v>
      </c>
      <c r="AS8">
        <v>7.7815358040660909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722.85209472094391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129.65026846204782</v>
      </c>
      <c r="L9">
        <v>33.60987799576192</v>
      </c>
      <c r="M9">
        <v>0</v>
      </c>
      <c r="N9">
        <v>28.961103607534536</v>
      </c>
      <c r="O9">
        <v>48.639661796666928</v>
      </c>
      <c r="P9">
        <v>65.331914709531546</v>
      </c>
      <c r="Q9">
        <v>2.5740326971428575</v>
      </c>
      <c r="R9">
        <v>10.21056016237482</v>
      </c>
      <c r="S9">
        <v>6.441086113036925</v>
      </c>
      <c r="T9">
        <v>0</v>
      </c>
      <c r="U9">
        <v>234.03692052631581</v>
      </c>
      <c r="V9">
        <v>3.4884048617176133</v>
      </c>
      <c r="W9">
        <v>7.8490254822006458</v>
      </c>
      <c r="X9">
        <v>24.113318362860756</v>
      </c>
      <c r="Y9">
        <v>0</v>
      </c>
      <c r="Z9">
        <v>1.5906943039999999</v>
      </c>
      <c r="AA9">
        <v>0</v>
      </c>
      <c r="AB9">
        <v>9.6386744759278074</v>
      </c>
      <c r="AC9">
        <v>7.088672178368137</v>
      </c>
      <c r="AD9">
        <v>0</v>
      </c>
      <c r="AE9">
        <v>12.060298588439373</v>
      </c>
      <c r="AF9">
        <v>0</v>
      </c>
      <c r="AG9">
        <v>0</v>
      </c>
      <c r="AH9">
        <v>37.308860543241401</v>
      </c>
      <c r="AI9">
        <v>0</v>
      </c>
      <c r="AJ9">
        <v>0</v>
      </c>
      <c r="AK9">
        <v>12.536245319776087</v>
      </c>
      <c r="AL9">
        <v>20.405810981583478</v>
      </c>
      <c r="AM9">
        <v>0</v>
      </c>
      <c r="AN9">
        <v>0</v>
      </c>
      <c r="AO9">
        <v>2.4742995980000004</v>
      </c>
      <c r="AP9">
        <v>2.6557144188417565</v>
      </c>
      <c r="AQ9">
        <v>0</v>
      </c>
      <c r="AR9">
        <v>8.8867733307971015</v>
      </c>
      <c r="AS9">
        <v>7.7815358040660909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717.33375432023354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105.64022981677138</v>
      </c>
      <c r="L10">
        <v>33.610077569562385</v>
      </c>
      <c r="M10">
        <v>0</v>
      </c>
      <c r="N10">
        <v>28.961103607534536</v>
      </c>
      <c r="O10">
        <v>48.639661796666928</v>
      </c>
      <c r="P10">
        <v>65.331914709531546</v>
      </c>
      <c r="Q10">
        <v>2.5740326971428575</v>
      </c>
      <c r="R10">
        <v>10.21056016237482</v>
      </c>
      <c r="S10">
        <v>6.441086113036925</v>
      </c>
      <c r="T10">
        <v>0</v>
      </c>
      <c r="U10">
        <v>234.03692052631581</v>
      </c>
      <c r="V10">
        <v>3.4884048617176133</v>
      </c>
      <c r="W10">
        <v>7.8490254822006458</v>
      </c>
      <c r="X10">
        <v>24.113318362860756</v>
      </c>
      <c r="Y10">
        <v>0</v>
      </c>
      <c r="Z10">
        <v>1.5906943039999999</v>
      </c>
      <c r="AA10">
        <v>0</v>
      </c>
      <c r="AB10">
        <v>9.6386744759278074</v>
      </c>
      <c r="AC10">
        <v>7.088672178368137</v>
      </c>
      <c r="AD10">
        <v>0</v>
      </c>
      <c r="AE10">
        <v>12.060298588439373</v>
      </c>
      <c r="AF10">
        <v>0</v>
      </c>
      <c r="AG10">
        <v>0</v>
      </c>
      <c r="AH10">
        <v>37.308860543241401</v>
      </c>
      <c r="AI10">
        <v>0</v>
      </c>
      <c r="AJ10">
        <v>0</v>
      </c>
      <c r="AK10">
        <v>12.536245319776087</v>
      </c>
      <c r="AL10">
        <v>20.405810981583478</v>
      </c>
      <c r="AM10">
        <v>0</v>
      </c>
      <c r="AN10">
        <v>0</v>
      </c>
      <c r="AO10">
        <v>2.4742995980000004</v>
      </c>
      <c r="AP10">
        <v>2.6557144188417565</v>
      </c>
      <c r="AQ10">
        <v>0</v>
      </c>
      <c r="AR10">
        <v>8.8867733307971015</v>
      </c>
      <c r="AS10">
        <v>7.7815358040660909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693.32391524875754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86.438676756623749</v>
      </c>
      <c r="L11">
        <v>35.979200954452985</v>
      </c>
      <c r="M11">
        <v>0</v>
      </c>
      <c r="N11">
        <v>28.961103607534536</v>
      </c>
      <c r="O11">
        <v>48.639661796666928</v>
      </c>
      <c r="P11">
        <v>65.331914709531546</v>
      </c>
      <c r="Q11">
        <v>2.5740326971428575</v>
      </c>
      <c r="R11">
        <v>10.21056016237482</v>
      </c>
      <c r="S11">
        <v>6.441086113036925</v>
      </c>
      <c r="T11">
        <v>0</v>
      </c>
      <c r="U11">
        <v>234.03692052631581</v>
      </c>
      <c r="V11">
        <v>3.4884048617176133</v>
      </c>
      <c r="W11">
        <v>7.8490254822006458</v>
      </c>
      <c r="X11">
        <v>24.113318362860756</v>
      </c>
      <c r="Y11">
        <v>0</v>
      </c>
      <c r="Z11">
        <v>1.5906943039999999</v>
      </c>
      <c r="AA11">
        <v>0</v>
      </c>
      <c r="AB11">
        <v>9.6386744759278074</v>
      </c>
      <c r="AC11">
        <v>7.088672178368137</v>
      </c>
      <c r="AD11">
        <v>0</v>
      </c>
      <c r="AE11">
        <v>12.060298588439373</v>
      </c>
      <c r="AF11">
        <v>0</v>
      </c>
      <c r="AG11">
        <v>0</v>
      </c>
      <c r="AH11">
        <v>37.308860543241401</v>
      </c>
      <c r="AI11">
        <v>0.7762431840927756</v>
      </c>
      <c r="AJ11">
        <v>0</v>
      </c>
      <c r="AK11">
        <v>12.536245319776087</v>
      </c>
      <c r="AL11">
        <v>20.405810981583478</v>
      </c>
      <c r="AM11">
        <v>0</v>
      </c>
      <c r="AN11">
        <v>0</v>
      </c>
      <c r="AO11">
        <v>2.4742995980000004</v>
      </c>
      <c r="AP11">
        <v>2.6557144188417565</v>
      </c>
      <c r="AQ11">
        <v>0</v>
      </c>
      <c r="AR11">
        <v>8.8867733307971015</v>
      </c>
      <c r="AS11">
        <v>7.7815358040660909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677.26772875759332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86.438676756623749</v>
      </c>
      <c r="L12">
        <v>33.61010640109911</v>
      </c>
      <c r="M12">
        <v>0</v>
      </c>
      <c r="N12">
        <v>28.961103607534536</v>
      </c>
      <c r="O12">
        <v>48.639661796666928</v>
      </c>
      <c r="P12">
        <v>65.331914709531546</v>
      </c>
      <c r="Q12">
        <v>2.5740326971428575</v>
      </c>
      <c r="R12">
        <v>10.21056016237482</v>
      </c>
      <c r="S12">
        <v>6.441086113036925</v>
      </c>
      <c r="T12">
        <v>0</v>
      </c>
      <c r="U12">
        <v>234.03692052631581</v>
      </c>
      <c r="V12">
        <v>3.4884048617176133</v>
      </c>
      <c r="W12">
        <v>7.8490254822006458</v>
      </c>
      <c r="X12">
        <v>24.113318362860756</v>
      </c>
      <c r="Y12">
        <v>0</v>
      </c>
      <c r="Z12">
        <v>1.5906943039999999</v>
      </c>
      <c r="AA12">
        <v>0</v>
      </c>
      <c r="AB12">
        <v>9.6386744759278074</v>
      </c>
      <c r="AC12">
        <v>7.088672178368137</v>
      </c>
      <c r="AD12">
        <v>0</v>
      </c>
      <c r="AE12">
        <v>12.060298588439373</v>
      </c>
      <c r="AF12">
        <v>0</v>
      </c>
      <c r="AG12">
        <v>0</v>
      </c>
      <c r="AH12">
        <v>37.308860543241401</v>
      </c>
      <c r="AI12">
        <v>0.8693925441767214</v>
      </c>
      <c r="AJ12">
        <v>0</v>
      </c>
      <c r="AK12">
        <v>12.536245319776087</v>
      </c>
      <c r="AL12">
        <v>20.405810981583478</v>
      </c>
      <c r="AM12">
        <v>0</v>
      </c>
      <c r="AN12">
        <v>0</v>
      </c>
      <c r="AO12">
        <v>2.4742995980000004</v>
      </c>
      <c r="AP12">
        <v>2.6557144188417565</v>
      </c>
      <c r="AQ12">
        <v>0</v>
      </c>
      <c r="AR12">
        <v>8.8867733307971015</v>
      </c>
      <c r="AS12">
        <v>7.7815358040660909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674.99178356432344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157.19999999999999</v>
      </c>
      <c r="L13">
        <v>62.77</v>
      </c>
      <c r="M13">
        <v>0</v>
      </c>
      <c r="N13">
        <v>28.961103607534536</v>
      </c>
      <c r="O13">
        <v>48.639661796666928</v>
      </c>
      <c r="P13">
        <v>65.331914709531546</v>
      </c>
      <c r="Q13">
        <v>2.5740326971428575</v>
      </c>
      <c r="R13">
        <v>10.337966053163962</v>
      </c>
      <c r="S13">
        <v>6.441086113036925</v>
      </c>
      <c r="T13">
        <v>0</v>
      </c>
      <c r="U13">
        <v>234.03692052631581</v>
      </c>
      <c r="V13">
        <v>3.4884048617176133</v>
      </c>
      <c r="W13">
        <v>7.8490254822006458</v>
      </c>
      <c r="X13">
        <v>24.113318362860756</v>
      </c>
      <c r="Y13">
        <v>0</v>
      </c>
      <c r="Z13">
        <v>1.5906943039999999</v>
      </c>
      <c r="AA13">
        <v>0</v>
      </c>
      <c r="AB13">
        <v>9.6386744759278074</v>
      </c>
      <c r="AC13">
        <v>7.088672178368137</v>
      </c>
      <c r="AD13">
        <v>0</v>
      </c>
      <c r="AE13">
        <v>12.060298588439373</v>
      </c>
      <c r="AF13">
        <v>0</v>
      </c>
      <c r="AG13">
        <v>0</v>
      </c>
      <c r="AH13">
        <v>37.308860543241401</v>
      </c>
      <c r="AI13">
        <v>0.8693925441767214</v>
      </c>
      <c r="AJ13">
        <v>0</v>
      </c>
      <c r="AK13">
        <v>12.536245319776087</v>
      </c>
      <c r="AL13">
        <v>20.405810981583478</v>
      </c>
      <c r="AM13">
        <v>0</v>
      </c>
      <c r="AN13">
        <v>0</v>
      </c>
      <c r="AO13">
        <v>2.5818779960000007</v>
      </c>
      <c r="AP13">
        <v>2.6557144188417565</v>
      </c>
      <c r="AQ13">
        <v>0</v>
      </c>
      <c r="AR13">
        <v>8.8867733307971015</v>
      </c>
      <c r="AS13">
        <v>7.7815358040660909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775.1479846953896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157.68876497184809</v>
      </c>
      <c r="L14">
        <v>62.77</v>
      </c>
      <c r="M14">
        <v>0</v>
      </c>
      <c r="N14">
        <v>28.961103607534536</v>
      </c>
      <c r="O14">
        <v>48.639661796666928</v>
      </c>
      <c r="P14">
        <v>65.331914709531546</v>
      </c>
      <c r="Q14">
        <v>2.5740326971428575</v>
      </c>
      <c r="R14">
        <v>10.337966053163962</v>
      </c>
      <c r="S14">
        <v>6.441086113036925</v>
      </c>
      <c r="T14">
        <v>0</v>
      </c>
      <c r="U14">
        <v>234.03692052631581</v>
      </c>
      <c r="V14">
        <v>3.4884048617176133</v>
      </c>
      <c r="W14">
        <v>7.8490254822006458</v>
      </c>
      <c r="X14">
        <v>24.113318362860756</v>
      </c>
      <c r="Y14">
        <v>0</v>
      </c>
      <c r="Z14">
        <v>1.5906943039999999</v>
      </c>
      <c r="AA14">
        <v>0</v>
      </c>
      <c r="AB14">
        <v>9.6386744759278074</v>
      </c>
      <c r="AC14">
        <v>7.088672178368137</v>
      </c>
      <c r="AD14">
        <v>0</v>
      </c>
      <c r="AE14">
        <v>12.060298588439373</v>
      </c>
      <c r="AF14">
        <v>0</v>
      </c>
      <c r="AG14">
        <v>0</v>
      </c>
      <c r="AH14">
        <v>37.308860543241401</v>
      </c>
      <c r="AI14">
        <v>0.8693925441767214</v>
      </c>
      <c r="AJ14">
        <v>0</v>
      </c>
      <c r="AK14">
        <v>12.536245319776087</v>
      </c>
      <c r="AL14">
        <v>20.405810981583478</v>
      </c>
      <c r="AM14">
        <v>0</v>
      </c>
      <c r="AN14">
        <v>0</v>
      </c>
      <c r="AO14">
        <v>2.5818779960000007</v>
      </c>
      <c r="AP14">
        <v>2.6557144188417565</v>
      </c>
      <c r="AQ14">
        <v>0</v>
      </c>
      <c r="AR14">
        <v>8.8867733307971015</v>
      </c>
      <c r="AS14">
        <v>7.7815358040660909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775.63674966723772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87.052136711452633</v>
      </c>
      <c r="L15">
        <v>33.610130688691356</v>
      </c>
      <c r="M15">
        <v>0</v>
      </c>
      <c r="N15">
        <v>28.961103607534536</v>
      </c>
      <c r="O15">
        <v>48.639661796666928</v>
      </c>
      <c r="P15">
        <v>65.331914709531546</v>
      </c>
      <c r="Q15">
        <v>2.5740326971428575</v>
      </c>
      <c r="R15">
        <v>10.337966053163962</v>
      </c>
      <c r="S15">
        <v>6.441086113036925</v>
      </c>
      <c r="T15">
        <v>0</v>
      </c>
      <c r="U15">
        <v>234.03692052631581</v>
      </c>
      <c r="V15">
        <v>3.4884048617176133</v>
      </c>
      <c r="W15">
        <v>7.8490254822006458</v>
      </c>
      <c r="X15">
        <v>24.113318362860756</v>
      </c>
      <c r="Y15">
        <v>0</v>
      </c>
      <c r="Z15">
        <v>1.5906943039999999</v>
      </c>
      <c r="AA15">
        <v>0</v>
      </c>
      <c r="AB15">
        <v>9.6386744759278074</v>
      </c>
      <c r="AC15">
        <v>7.088672178368137</v>
      </c>
      <c r="AD15">
        <v>0</v>
      </c>
      <c r="AE15">
        <v>12.060298588439373</v>
      </c>
      <c r="AF15">
        <v>0</v>
      </c>
      <c r="AG15">
        <v>0</v>
      </c>
      <c r="AH15">
        <v>37.308860543241401</v>
      </c>
      <c r="AI15">
        <v>0.8693925441767214</v>
      </c>
      <c r="AJ15">
        <v>0</v>
      </c>
      <c r="AK15">
        <v>12.536245319776087</v>
      </c>
      <c r="AL15">
        <v>19.413861790791742</v>
      </c>
      <c r="AM15">
        <v>0</v>
      </c>
      <c r="AN15">
        <v>0</v>
      </c>
      <c r="AO15">
        <v>2.5818779960000007</v>
      </c>
      <c r="AP15">
        <v>2.6557144188417565</v>
      </c>
      <c r="AQ15">
        <v>0</v>
      </c>
      <c r="AR15">
        <v>8.8867733307971015</v>
      </c>
      <c r="AS15">
        <v>7.7815358040660909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674.8483029047419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137.80000000000001</v>
      </c>
      <c r="L16">
        <v>62.77</v>
      </c>
      <c r="M16">
        <v>0</v>
      </c>
      <c r="N16">
        <v>28.961103607534536</v>
      </c>
      <c r="O16">
        <v>48.639661796666928</v>
      </c>
      <c r="P16">
        <v>65.331914709531546</v>
      </c>
      <c r="Q16">
        <v>2.5740326971428575</v>
      </c>
      <c r="R16">
        <v>10.337966053163962</v>
      </c>
      <c r="S16">
        <v>6.441086113036925</v>
      </c>
      <c r="T16">
        <v>0</v>
      </c>
      <c r="U16">
        <v>234.03692052631581</v>
      </c>
      <c r="V16">
        <v>3.4884048617176133</v>
      </c>
      <c r="W16">
        <v>7.8490254822006458</v>
      </c>
      <c r="X16">
        <v>24.113318362860756</v>
      </c>
      <c r="Y16">
        <v>0</v>
      </c>
      <c r="Z16">
        <v>1.5906943039999999</v>
      </c>
      <c r="AA16">
        <v>0</v>
      </c>
      <c r="AB16">
        <v>9.6386744759278074</v>
      </c>
      <c r="AC16">
        <v>7.088672178368137</v>
      </c>
      <c r="AD16">
        <v>0</v>
      </c>
      <c r="AE16">
        <v>12.060298588439373</v>
      </c>
      <c r="AF16">
        <v>0</v>
      </c>
      <c r="AG16">
        <v>0</v>
      </c>
      <c r="AH16">
        <v>37.308860543241401</v>
      </c>
      <c r="AI16">
        <v>0.8693925441767214</v>
      </c>
      <c r="AJ16">
        <v>0</v>
      </c>
      <c r="AK16">
        <v>12.536245319776087</v>
      </c>
      <c r="AL16">
        <v>19.413861790791742</v>
      </c>
      <c r="AM16">
        <v>0</v>
      </c>
      <c r="AN16">
        <v>0</v>
      </c>
      <c r="AO16">
        <v>2.5818779960000007</v>
      </c>
      <c r="AP16">
        <v>2.6557144188417565</v>
      </c>
      <c r="AQ16">
        <v>0</v>
      </c>
      <c r="AR16">
        <v>8.8867733307971015</v>
      </c>
      <c r="AS16">
        <v>7.7815358040660909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754.75603550459789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157.68876497184809</v>
      </c>
      <c r="L17">
        <v>62.77</v>
      </c>
      <c r="M17">
        <v>0</v>
      </c>
      <c r="N17">
        <v>28.961103607534536</v>
      </c>
      <c r="O17">
        <v>48.639661796666928</v>
      </c>
      <c r="P17">
        <v>65.331914709531546</v>
      </c>
      <c r="Q17">
        <v>2.5740326971428575</v>
      </c>
      <c r="R17">
        <v>10.337966053163962</v>
      </c>
      <c r="S17">
        <v>6.441086113036925</v>
      </c>
      <c r="T17">
        <v>0</v>
      </c>
      <c r="U17">
        <v>234.03692052631581</v>
      </c>
      <c r="V17">
        <v>3.4884048617176133</v>
      </c>
      <c r="W17">
        <v>7.8490254822006458</v>
      </c>
      <c r="X17">
        <v>24.113318362860756</v>
      </c>
      <c r="Y17">
        <v>0</v>
      </c>
      <c r="Z17">
        <v>1.5906943039999999</v>
      </c>
      <c r="AA17">
        <v>0</v>
      </c>
      <c r="AB17">
        <v>9.6386744759278074</v>
      </c>
      <c r="AC17">
        <v>7.088672178368137</v>
      </c>
      <c r="AD17">
        <v>0</v>
      </c>
      <c r="AE17">
        <v>12.060298588439373</v>
      </c>
      <c r="AF17">
        <v>0</v>
      </c>
      <c r="AG17">
        <v>0</v>
      </c>
      <c r="AH17">
        <v>37.308860543241401</v>
      </c>
      <c r="AI17">
        <v>0.8693925441767214</v>
      </c>
      <c r="AJ17">
        <v>0</v>
      </c>
      <c r="AK17">
        <v>12.536245319776087</v>
      </c>
      <c r="AL17">
        <v>19.413861790791742</v>
      </c>
      <c r="AM17">
        <v>0</v>
      </c>
      <c r="AN17">
        <v>0</v>
      </c>
      <c r="AO17">
        <v>2.6177372080000003</v>
      </c>
      <c r="AP17">
        <v>2.6557144188417565</v>
      </c>
      <c r="AQ17">
        <v>0</v>
      </c>
      <c r="AR17">
        <v>8.8867733307971015</v>
      </c>
      <c r="AS17">
        <v>7.7815358040660909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774.68065968844599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157.68876497184809</v>
      </c>
      <c r="L18">
        <v>52.82</v>
      </c>
      <c r="M18">
        <v>0</v>
      </c>
      <c r="N18">
        <v>28.961103607534536</v>
      </c>
      <c r="O18">
        <v>48.639661796666928</v>
      </c>
      <c r="P18">
        <v>65.331914709531546</v>
      </c>
      <c r="Q18">
        <v>2.5740326971428575</v>
      </c>
      <c r="R18">
        <v>10.337966053163962</v>
      </c>
      <c r="S18">
        <v>6.441086113036925</v>
      </c>
      <c r="T18">
        <v>0</v>
      </c>
      <c r="U18">
        <v>234.03692052631581</v>
      </c>
      <c r="V18">
        <v>3.4884048617176133</v>
      </c>
      <c r="W18">
        <v>7.8490254822006458</v>
      </c>
      <c r="X18">
        <v>24.113318362860756</v>
      </c>
      <c r="Y18">
        <v>0</v>
      </c>
      <c r="Z18">
        <v>1.5906943039999999</v>
      </c>
      <c r="AA18">
        <v>0</v>
      </c>
      <c r="AB18">
        <v>9.6386744759278074</v>
      </c>
      <c r="AC18">
        <v>7.088672178368137</v>
      </c>
      <c r="AD18">
        <v>0</v>
      </c>
      <c r="AE18">
        <v>12.060298588439373</v>
      </c>
      <c r="AF18">
        <v>0</v>
      </c>
      <c r="AG18">
        <v>0</v>
      </c>
      <c r="AH18">
        <v>37.308860543241401</v>
      </c>
      <c r="AI18">
        <v>0.8693925441767214</v>
      </c>
      <c r="AJ18">
        <v>0</v>
      </c>
      <c r="AK18">
        <v>12.536245319776087</v>
      </c>
      <c r="AL18">
        <v>19.413861790791742</v>
      </c>
      <c r="AM18">
        <v>0</v>
      </c>
      <c r="AN18">
        <v>0</v>
      </c>
      <c r="AO18">
        <v>2.6177372080000003</v>
      </c>
      <c r="AP18">
        <v>2.4370086898508707</v>
      </c>
      <c r="AQ18">
        <v>0</v>
      </c>
      <c r="AR18">
        <v>8.8867733307971015</v>
      </c>
      <c r="AS18">
        <v>7.7815358040660909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764.51195395945513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157.68876497184809</v>
      </c>
      <c r="L19">
        <v>43.219304514719163</v>
      </c>
      <c r="M19">
        <v>0</v>
      </c>
      <c r="N19">
        <v>28.961103607534536</v>
      </c>
      <c r="O19">
        <v>48.639661796666928</v>
      </c>
      <c r="P19">
        <v>65.331914709531546</v>
      </c>
      <c r="Q19">
        <v>2.5740326971428575</v>
      </c>
      <c r="R19">
        <v>10.337966053163962</v>
      </c>
      <c r="S19">
        <v>6.441086113036925</v>
      </c>
      <c r="T19">
        <v>0</v>
      </c>
      <c r="U19">
        <v>234.03692052631581</v>
      </c>
      <c r="V19">
        <v>3.4884048617176133</v>
      </c>
      <c r="W19">
        <v>7.8490254822006458</v>
      </c>
      <c r="X19">
        <v>24.113318362860756</v>
      </c>
      <c r="Y19">
        <v>0</v>
      </c>
      <c r="Z19">
        <v>1.5906943039999999</v>
      </c>
      <c r="AA19">
        <v>0</v>
      </c>
      <c r="AB19">
        <v>9.6386744759278074</v>
      </c>
      <c r="AC19">
        <v>7.088672178368137</v>
      </c>
      <c r="AD19">
        <v>0</v>
      </c>
      <c r="AE19">
        <v>12.060298588439373</v>
      </c>
      <c r="AF19">
        <v>0</v>
      </c>
      <c r="AG19">
        <v>0</v>
      </c>
      <c r="AH19">
        <v>37.308860543241401</v>
      </c>
      <c r="AI19">
        <v>0.8693925441767214</v>
      </c>
      <c r="AJ19">
        <v>0</v>
      </c>
      <c r="AK19">
        <v>12.536245319776087</v>
      </c>
      <c r="AL19">
        <v>19.413861790791742</v>
      </c>
      <c r="AM19">
        <v>0</v>
      </c>
      <c r="AN19">
        <v>0</v>
      </c>
      <c r="AO19">
        <v>2.6177372080000003</v>
      </c>
      <c r="AP19">
        <v>2.4370086898508707</v>
      </c>
      <c r="AQ19">
        <v>0</v>
      </c>
      <c r="AR19">
        <v>8.8867733307971015</v>
      </c>
      <c r="AS19">
        <v>7.7815358040660909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754.91125847417436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157.68933338319738</v>
      </c>
      <c r="L20">
        <v>38.419142327138964</v>
      </c>
      <c r="M20">
        <v>0</v>
      </c>
      <c r="N20">
        <v>28.961103607534536</v>
      </c>
      <c r="O20">
        <v>48.639661796666928</v>
      </c>
      <c r="P20">
        <v>65.331914709531546</v>
      </c>
      <c r="Q20">
        <v>2.5740326971428575</v>
      </c>
      <c r="R20">
        <v>10.337966053163962</v>
      </c>
      <c r="S20">
        <v>6.441086113036925</v>
      </c>
      <c r="T20">
        <v>0</v>
      </c>
      <c r="U20">
        <v>234.03692052631581</v>
      </c>
      <c r="V20">
        <v>3.4884048617176133</v>
      </c>
      <c r="W20">
        <v>7.8490254822006458</v>
      </c>
      <c r="X20">
        <v>24.113318362860756</v>
      </c>
      <c r="Y20">
        <v>0</v>
      </c>
      <c r="Z20">
        <v>1.5906943039999999</v>
      </c>
      <c r="AA20">
        <v>3.427020843295828</v>
      </c>
      <c r="AB20">
        <v>9.6386744759278074</v>
      </c>
      <c r="AC20">
        <v>7.088672178368137</v>
      </c>
      <c r="AD20">
        <v>0</v>
      </c>
      <c r="AE20">
        <v>12.060298588439373</v>
      </c>
      <c r="AF20">
        <v>0</v>
      </c>
      <c r="AG20">
        <v>0</v>
      </c>
      <c r="AH20">
        <v>37.308860543241401</v>
      </c>
      <c r="AI20">
        <v>0.8693925441767214</v>
      </c>
      <c r="AJ20">
        <v>0</v>
      </c>
      <c r="AK20">
        <v>12.536245319776087</v>
      </c>
      <c r="AL20">
        <v>19.413861790791742</v>
      </c>
      <c r="AM20">
        <v>0</v>
      </c>
      <c r="AN20">
        <v>0</v>
      </c>
      <c r="AO20">
        <v>2.6177372080000003</v>
      </c>
      <c r="AP20">
        <v>2.4370086898508707</v>
      </c>
      <c r="AQ20">
        <v>0</v>
      </c>
      <c r="AR20">
        <v>8.8867733307971015</v>
      </c>
      <c r="AS20">
        <v>7.7815358040660909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753.53868554123926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157.68926334044463</v>
      </c>
      <c r="L21">
        <v>38.419142327138964</v>
      </c>
      <c r="M21">
        <v>0</v>
      </c>
      <c r="N21">
        <v>28.961103607534536</v>
      </c>
      <c r="O21">
        <v>48.639661796666928</v>
      </c>
      <c r="P21">
        <v>65.331914709531546</v>
      </c>
      <c r="Q21">
        <v>2.5740326971428575</v>
      </c>
      <c r="R21">
        <v>10.337966053163962</v>
      </c>
      <c r="S21">
        <v>6.441086113036925</v>
      </c>
      <c r="T21">
        <v>0</v>
      </c>
      <c r="U21">
        <v>234.03692052631581</v>
      </c>
      <c r="V21">
        <v>3.4884048617176133</v>
      </c>
      <c r="W21">
        <v>7.8490254822006458</v>
      </c>
      <c r="X21">
        <v>24.113318362860756</v>
      </c>
      <c r="Y21">
        <v>0</v>
      </c>
      <c r="Z21">
        <v>1.5906943039999999</v>
      </c>
      <c r="AA21">
        <v>3.427020843295828</v>
      </c>
      <c r="AB21">
        <v>9.6386744759278074</v>
      </c>
      <c r="AC21">
        <v>7.088672178368137</v>
      </c>
      <c r="AD21">
        <v>0</v>
      </c>
      <c r="AE21">
        <v>12.060298588439373</v>
      </c>
      <c r="AF21">
        <v>0</v>
      </c>
      <c r="AG21">
        <v>0</v>
      </c>
      <c r="AH21">
        <v>37.308860543241401</v>
      </c>
      <c r="AI21">
        <v>3.4154706033175888</v>
      </c>
      <c r="AJ21">
        <v>0</v>
      </c>
      <c r="AK21">
        <v>12.536245319776087</v>
      </c>
      <c r="AL21">
        <v>19.413861790791742</v>
      </c>
      <c r="AM21">
        <v>0</v>
      </c>
      <c r="AN21">
        <v>0</v>
      </c>
      <c r="AO21">
        <v>2.6177372080000003</v>
      </c>
      <c r="AP21">
        <v>2.4370086898508707</v>
      </c>
      <c r="AQ21">
        <v>0</v>
      </c>
      <c r="AR21">
        <v>8.8867733307971015</v>
      </c>
      <c r="AS21">
        <v>7.7815358040660909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756.08469355762725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157.68847727014784</v>
      </c>
      <c r="L22">
        <v>33.612190213045814</v>
      </c>
      <c r="M22">
        <v>0</v>
      </c>
      <c r="N22">
        <v>28.961103607534536</v>
      </c>
      <c r="O22">
        <v>48.639661796666928</v>
      </c>
      <c r="P22">
        <v>65.331914709531546</v>
      </c>
      <c r="Q22">
        <v>2.5740326971428575</v>
      </c>
      <c r="R22">
        <v>10.337966053163962</v>
      </c>
      <c r="S22">
        <v>6.441086113036925</v>
      </c>
      <c r="T22">
        <v>0</v>
      </c>
      <c r="U22">
        <v>234.03692052631581</v>
      </c>
      <c r="V22">
        <v>3.4884048617176133</v>
      </c>
      <c r="W22">
        <v>7.8490254822006458</v>
      </c>
      <c r="X22">
        <v>24.113318362860756</v>
      </c>
      <c r="Y22">
        <v>0</v>
      </c>
      <c r="Z22">
        <v>1.5906943039999999</v>
      </c>
      <c r="AA22">
        <v>3.427020843295828</v>
      </c>
      <c r="AB22">
        <v>9.6386744759278074</v>
      </c>
      <c r="AC22">
        <v>7.088672178368137</v>
      </c>
      <c r="AD22">
        <v>0</v>
      </c>
      <c r="AE22">
        <v>12.060298588439373</v>
      </c>
      <c r="AF22">
        <v>0</v>
      </c>
      <c r="AG22">
        <v>0</v>
      </c>
      <c r="AH22">
        <v>37.308860543241401</v>
      </c>
      <c r="AI22">
        <v>3.4154706033175888</v>
      </c>
      <c r="AJ22">
        <v>0</v>
      </c>
      <c r="AK22">
        <v>12.536245319776087</v>
      </c>
      <c r="AL22">
        <v>19.413861790791742</v>
      </c>
      <c r="AM22">
        <v>0</v>
      </c>
      <c r="AN22">
        <v>0</v>
      </c>
      <c r="AO22">
        <v>2.5460185300000004</v>
      </c>
      <c r="AP22">
        <v>2.4370086898508707</v>
      </c>
      <c r="AQ22">
        <v>0</v>
      </c>
      <c r="AR22">
        <v>8.8867733307971015</v>
      </c>
      <c r="AS22">
        <v>7.7815358040660909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751.20523669523732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157.68917685048902</v>
      </c>
      <c r="L23">
        <v>33.612190213045814</v>
      </c>
      <c r="M23">
        <v>0</v>
      </c>
      <c r="N23">
        <v>28.961103607534536</v>
      </c>
      <c r="O23">
        <v>48.639661796666928</v>
      </c>
      <c r="P23">
        <v>65.331914709531546</v>
      </c>
      <c r="Q23">
        <v>2.5740326971428575</v>
      </c>
      <c r="R23">
        <v>10.337966053163962</v>
      </c>
      <c r="S23">
        <v>6.441086113036925</v>
      </c>
      <c r="T23">
        <v>0</v>
      </c>
      <c r="U23">
        <v>234.03692052631581</v>
      </c>
      <c r="V23">
        <v>3.4884048617176133</v>
      </c>
      <c r="W23">
        <v>7.8490254822006458</v>
      </c>
      <c r="X23">
        <v>24.113318362860756</v>
      </c>
      <c r="Y23">
        <v>0</v>
      </c>
      <c r="Z23">
        <v>1.5906943039999999</v>
      </c>
      <c r="AA23">
        <v>3.427020843295828</v>
      </c>
      <c r="AB23">
        <v>9.6386744759278074</v>
      </c>
      <c r="AC23">
        <v>7.088672178368137</v>
      </c>
      <c r="AD23">
        <v>0</v>
      </c>
      <c r="AE23">
        <v>12.060298588439373</v>
      </c>
      <c r="AF23">
        <v>0</v>
      </c>
      <c r="AG23">
        <v>0</v>
      </c>
      <c r="AH23">
        <v>37.308860543241401</v>
      </c>
      <c r="AI23">
        <v>0.8693925441767214</v>
      </c>
      <c r="AJ23">
        <v>0</v>
      </c>
      <c r="AK23">
        <v>12.536245319776087</v>
      </c>
      <c r="AL23">
        <v>19.413861790791742</v>
      </c>
      <c r="AM23">
        <v>0</v>
      </c>
      <c r="AN23">
        <v>0</v>
      </c>
      <c r="AO23">
        <v>2.4384401320000006</v>
      </c>
      <c r="AP23">
        <v>2.4370086898508707</v>
      </c>
      <c r="AQ23">
        <v>0</v>
      </c>
      <c r="AR23">
        <v>10.367902261594201</v>
      </c>
      <c r="AS23">
        <v>7.7815358040660909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750.03340874923481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157.68906734957616</v>
      </c>
      <c r="L24">
        <v>33.612190213045814</v>
      </c>
      <c r="M24">
        <v>0</v>
      </c>
      <c r="N24">
        <v>28.961103607534536</v>
      </c>
      <c r="O24">
        <v>48.639661796666928</v>
      </c>
      <c r="P24">
        <v>65.331914709531546</v>
      </c>
      <c r="Q24">
        <v>2.5740326971428575</v>
      </c>
      <c r="R24">
        <v>10.337966053163962</v>
      </c>
      <c r="S24">
        <v>6.441086113036925</v>
      </c>
      <c r="T24">
        <v>0</v>
      </c>
      <c r="U24">
        <v>234.03692052631581</v>
      </c>
      <c r="V24">
        <v>3.4884048617176133</v>
      </c>
      <c r="W24">
        <v>7.8490254822006458</v>
      </c>
      <c r="X24">
        <v>24.113318362860756</v>
      </c>
      <c r="Y24">
        <v>0</v>
      </c>
      <c r="Z24">
        <v>1.5906943039999999</v>
      </c>
      <c r="AA24">
        <v>3.427020843295828</v>
      </c>
      <c r="AB24">
        <v>9.6386744759278074</v>
      </c>
      <c r="AC24">
        <v>7.088672178368137</v>
      </c>
      <c r="AD24">
        <v>0</v>
      </c>
      <c r="AE24">
        <v>12.060298588439373</v>
      </c>
      <c r="AF24">
        <v>0</v>
      </c>
      <c r="AG24">
        <v>0</v>
      </c>
      <c r="AH24">
        <v>37.308860543241401</v>
      </c>
      <c r="AI24">
        <v>1.2419893488238878</v>
      </c>
      <c r="AJ24">
        <v>0</v>
      </c>
      <c r="AK24">
        <v>12.536245319776087</v>
      </c>
      <c r="AL24">
        <v>19.413861790791742</v>
      </c>
      <c r="AM24">
        <v>0</v>
      </c>
      <c r="AN24">
        <v>0</v>
      </c>
      <c r="AO24">
        <v>2.3308619880000006</v>
      </c>
      <c r="AP24">
        <v>2.4370086898508707</v>
      </c>
      <c r="AQ24">
        <v>0</v>
      </c>
      <c r="AR24">
        <v>10.367902261594201</v>
      </c>
      <c r="AS24">
        <v>7.7815358040660909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750.29831790896901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157.68681095678403</v>
      </c>
      <c r="L25">
        <v>43.219460481670012</v>
      </c>
      <c r="M25">
        <v>0</v>
      </c>
      <c r="N25">
        <v>28.961103607534536</v>
      </c>
      <c r="O25">
        <v>48.639661796666928</v>
      </c>
      <c r="P25">
        <v>65.331914709531546</v>
      </c>
      <c r="Q25">
        <v>2.5740326971428575</v>
      </c>
      <c r="R25">
        <v>10.337966053163962</v>
      </c>
      <c r="S25">
        <v>6.441086113036925</v>
      </c>
      <c r="T25">
        <v>0</v>
      </c>
      <c r="U25">
        <v>234.03692052631581</v>
      </c>
      <c r="V25">
        <v>3.4884048617176133</v>
      </c>
      <c r="W25">
        <v>7.8490254822006458</v>
      </c>
      <c r="X25">
        <v>24.113318362860756</v>
      </c>
      <c r="Y25">
        <v>0</v>
      </c>
      <c r="Z25">
        <v>1.5906943039999999</v>
      </c>
      <c r="AA25">
        <v>3.427020843295828</v>
      </c>
      <c r="AB25">
        <v>9.6386744759278074</v>
      </c>
      <c r="AC25">
        <v>7.088672178368137</v>
      </c>
      <c r="AD25">
        <v>0</v>
      </c>
      <c r="AE25">
        <v>12.060298588439373</v>
      </c>
      <c r="AF25">
        <v>0</v>
      </c>
      <c r="AG25">
        <v>0</v>
      </c>
      <c r="AH25">
        <v>37.308860543241401</v>
      </c>
      <c r="AI25">
        <v>1.8629840232358317</v>
      </c>
      <c r="AJ25">
        <v>0</v>
      </c>
      <c r="AK25">
        <v>12.536245319776087</v>
      </c>
      <c r="AL25">
        <v>19.413861790791742</v>
      </c>
      <c r="AM25">
        <v>0</v>
      </c>
      <c r="AN25">
        <v>0</v>
      </c>
      <c r="AO25">
        <v>2.2950025220000008</v>
      </c>
      <c r="AP25">
        <v>2.4370086898508707</v>
      </c>
      <c r="AQ25">
        <v>0</v>
      </c>
      <c r="AR25">
        <v>10.367902261594201</v>
      </c>
      <c r="AS25">
        <v>7.7815358040660909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760.48846699321314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157.68681095678403</v>
      </c>
      <c r="L26">
        <v>38.41945983242163</v>
      </c>
      <c r="M26">
        <v>0</v>
      </c>
      <c r="N26">
        <v>28.961103607534536</v>
      </c>
      <c r="O26">
        <v>48.639661796666928</v>
      </c>
      <c r="P26">
        <v>65.331914709531546</v>
      </c>
      <c r="Q26">
        <v>2.5740326971428575</v>
      </c>
      <c r="R26">
        <v>10.337966053163962</v>
      </c>
      <c r="S26">
        <v>6.441086113036925</v>
      </c>
      <c r="T26">
        <v>0</v>
      </c>
      <c r="U26">
        <v>234.03692052631581</v>
      </c>
      <c r="V26">
        <v>3.4884048617176133</v>
      </c>
      <c r="W26">
        <v>7.8490254822006458</v>
      </c>
      <c r="X26">
        <v>24.113318362860756</v>
      </c>
      <c r="Y26">
        <v>0</v>
      </c>
      <c r="Z26">
        <v>1.5906943039999999</v>
      </c>
      <c r="AA26">
        <v>3.427020843295828</v>
      </c>
      <c r="AB26">
        <v>9.6386744759278074</v>
      </c>
      <c r="AC26">
        <v>7.088672178368137</v>
      </c>
      <c r="AD26">
        <v>0</v>
      </c>
      <c r="AE26">
        <v>12.060298588439373</v>
      </c>
      <c r="AF26">
        <v>0</v>
      </c>
      <c r="AG26">
        <v>0</v>
      </c>
      <c r="AH26">
        <v>37.308860543241401</v>
      </c>
      <c r="AI26">
        <v>15.952110424991826</v>
      </c>
      <c r="AJ26">
        <v>0</v>
      </c>
      <c r="AK26">
        <v>12.536245319776087</v>
      </c>
      <c r="AL26">
        <v>19.413861790791742</v>
      </c>
      <c r="AM26">
        <v>0</v>
      </c>
      <c r="AN26">
        <v>0</v>
      </c>
      <c r="AO26">
        <v>2.2591430560000005</v>
      </c>
      <c r="AP26">
        <v>2.4370086898508707</v>
      </c>
      <c r="AQ26">
        <v>0</v>
      </c>
      <c r="AR26">
        <v>10.367902261594201</v>
      </c>
      <c r="AS26">
        <v>7.7815358040660909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769.74173327972062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157.68681095678403</v>
      </c>
      <c r="L27">
        <v>57.62</v>
      </c>
      <c r="M27">
        <v>0</v>
      </c>
      <c r="N27">
        <v>28.961103607534536</v>
      </c>
      <c r="O27">
        <v>48.639661796666928</v>
      </c>
      <c r="P27">
        <v>65.331914709531546</v>
      </c>
      <c r="Q27">
        <v>2.5740326971428575</v>
      </c>
      <c r="R27">
        <v>10.337966053163962</v>
      </c>
      <c r="S27">
        <v>6.441086113036925</v>
      </c>
      <c r="T27">
        <v>0</v>
      </c>
      <c r="U27">
        <v>234.03692052631581</v>
      </c>
      <c r="V27">
        <v>3.4884048617176133</v>
      </c>
      <c r="W27">
        <v>7.8490254822006458</v>
      </c>
      <c r="X27">
        <v>24.113318362860756</v>
      </c>
      <c r="Y27">
        <v>0</v>
      </c>
      <c r="Z27">
        <v>1.5906943039999999</v>
      </c>
      <c r="AA27">
        <v>3.427020843295828</v>
      </c>
      <c r="AB27">
        <v>9.6386744759278074</v>
      </c>
      <c r="AC27">
        <v>7.088672178368137</v>
      </c>
      <c r="AD27">
        <v>2.2284335147263192</v>
      </c>
      <c r="AE27">
        <v>12.060298588439373</v>
      </c>
      <c r="AF27">
        <v>0</v>
      </c>
      <c r="AG27">
        <v>0</v>
      </c>
      <c r="AH27">
        <v>37.308860543241401</v>
      </c>
      <c r="AI27">
        <v>15.952110424991826</v>
      </c>
      <c r="AJ27">
        <v>0</v>
      </c>
      <c r="AK27">
        <v>12.536245319776087</v>
      </c>
      <c r="AL27">
        <v>19.413861790791742</v>
      </c>
      <c r="AM27">
        <v>0</v>
      </c>
      <c r="AN27">
        <v>0</v>
      </c>
      <c r="AO27">
        <v>2.2232838440000005</v>
      </c>
      <c r="AP27">
        <v>2.4370086898508707</v>
      </c>
      <c r="AQ27">
        <v>0</v>
      </c>
      <c r="AR27">
        <v>10.367902261594201</v>
      </c>
      <c r="AS27">
        <v>7.7815358040660909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791.13484775002541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157.68681095678403</v>
      </c>
      <c r="L28">
        <v>52.82</v>
      </c>
      <c r="M28">
        <v>0</v>
      </c>
      <c r="N28">
        <v>28.961103607534536</v>
      </c>
      <c r="O28">
        <v>48.639661796666928</v>
      </c>
      <c r="P28">
        <v>65.331914709531546</v>
      </c>
      <c r="Q28">
        <v>2.5744606388571429</v>
      </c>
      <c r="R28">
        <v>10.343666110523221</v>
      </c>
      <c r="S28">
        <v>6.4413253376623381</v>
      </c>
      <c r="T28">
        <v>0</v>
      </c>
      <c r="U28">
        <v>234.03692052631581</v>
      </c>
      <c r="V28">
        <v>3.4884048617176133</v>
      </c>
      <c r="W28">
        <v>7.8490254822006458</v>
      </c>
      <c r="X28">
        <v>24.113318362860756</v>
      </c>
      <c r="Y28">
        <v>0</v>
      </c>
      <c r="Z28">
        <v>1.5906943039999999</v>
      </c>
      <c r="AA28">
        <v>3.427020843295828</v>
      </c>
      <c r="AB28">
        <v>9.6386744759278074</v>
      </c>
      <c r="AC28">
        <v>7.088672178368137</v>
      </c>
      <c r="AD28">
        <v>4.4568668162671647</v>
      </c>
      <c r="AE28">
        <v>12.060298588439373</v>
      </c>
      <c r="AF28">
        <v>0</v>
      </c>
      <c r="AG28">
        <v>0</v>
      </c>
      <c r="AH28">
        <v>37.308860543241401</v>
      </c>
      <c r="AI28">
        <v>15.952110424991826</v>
      </c>
      <c r="AJ28">
        <v>0</v>
      </c>
      <c r="AK28">
        <v>12.536245319776087</v>
      </c>
      <c r="AL28">
        <v>19.413861790791742</v>
      </c>
      <c r="AM28">
        <v>0</v>
      </c>
      <c r="AN28">
        <v>0</v>
      </c>
      <c r="AO28">
        <v>2.2232838440000005</v>
      </c>
      <c r="AP28">
        <v>2.4370086898508707</v>
      </c>
      <c r="AQ28">
        <v>0</v>
      </c>
      <c r="AR28">
        <v>10.367902261594201</v>
      </c>
      <c r="AS28">
        <v>7.7815358040660909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788.56964827526519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157.68681095678403</v>
      </c>
      <c r="L29">
        <v>48.02</v>
      </c>
      <c r="M29">
        <v>0</v>
      </c>
      <c r="N29">
        <v>28.961103607534536</v>
      </c>
      <c r="O29">
        <v>48.639661796666928</v>
      </c>
      <c r="P29">
        <v>63.1931948404061</v>
      </c>
      <c r="Q29">
        <v>2.5744606388571429</v>
      </c>
      <c r="R29">
        <v>10.343666110523221</v>
      </c>
      <c r="S29">
        <v>6.4413253376623381</v>
      </c>
      <c r="T29">
        <v>0</v>
      </c>
      <c r="U29">
        <v>234.03692052631581</v>
      </c>
      <c r="V29">
        <v>3.4884048617176133</v>
      </c>
      <c r="W29">
        <v>7.8490254822006458</v>
      </c>
      <c r="X29">
        <v>24.113318362860756</v>
      </c>
      <c r="Y29">
        <v>0</v>
      </c>
      <c r="Z29">
        <v>1.5906943039999999</v>
      </c>
      <c r="AA29">
        <v>3.427020843295828</v>
      </c>
      <c r="AB29">
        <v>9.6386744759278074</v>
      </c>
      <c r="AC29">
        <v>7.088672178368137</v>
      </c>
      <c r="AD29">
        <v>6.6853003309934831</v>
      </c>
      <c r="AE29">
        <v>12.060298588439373</v>
      </c>
      <c r="AF29">
        <v>0</v>
      </c>
      <c r="AG29">
        <v>0</v>
      </c>
      <c r="AH29">
        <v>37.308860543241401</v>
      </c>
      <c r="AI29">
        <v>15.952110424991826</v>
      </c>
      <c r="AJ29">
        <v>0</v>
      </c>
      <c r="AK29">
        <v>12.536245319776087</v>
      </c>
      <c r="AL29">
        <v>19.413861790791742</v>
      </c>
      <c r="AM29">
        <v>0</v>
      </c>
      <c r="AN29">
        <v>0</v>
      </c>
      <c r="AO29">
        <v>2.1874243780000007</v>
      </c>
      <c r="AP29">
        <v>0.74984886671681861</v>
      </c>
      <c r="AQ29">
        <v>0</v>
      </c>
      <c r="AR29">
        <v>10.367902261594201</v>
      </c>
      <c r="AS29">
        <v>7.7815358040660909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782.13634263173196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157.68681095678403</v>
      </c>
      <c r="L30">
        <v>33.610966167341218</v>
      </c>
      <c r="M30">
        <v>0</v>
      </c>
      <c r="N30">
        <v>28.961103607534536</v>
      </c>
      <c r="O30">
        <v>48.639661796666928</v>
      </c>
      <c r="P30">
        <v>63.1931948404061</v>
      </c>
      <c r="Q30">
        <v>2.5744606388571429</v>
      </c>
      <c r="R30">
        <v>10.343666110523221</v>
      </c>
      <c r="S30">
        <v>6.4413253376623381</v>
      </c>
      <c r="T30">
        <v>0</v>
      </c>
      <c r="U30">
        <v>234.03692052631581</v>
      </c>
      <c r="V30">
        <v>3.4884048617176133</v>
      </c>
      <c r="W30">
        <v>7.8490254822006458</v>
      </c>
      <c r="X30">
        <v>24.113318362860756</v>
      </c>
      <c r="Y30">
        <v>0</v>
      </c>
      <c r="Z30">
        <v>1.5906943039999999</v>
      </c>
      <c r="AA30">
        <v>3.427020843295828</v>
      </c>
      <c r="AB30">
        <v>9.6386744759278074</v>
      </c>
      <c r="AC30">
        <v>7.088672178368137</v>
      </c>
      <c r="AD30">
        <v>8.9137336325343295</v>
      </c>
      <c r="AE30">
        <v>12.060298588439373</v>
      </c>
      <c r="AF30">
        <v>0</v>
      </c>
      <c r="AG30">
        <v>0</v>
      </c>
      <c r="AH30">
        <v>37.308860543241401</v>
      </c>
      <c r="AI30">
        <v>15.952110424991826</v>
      </c>
      <c r="AJ30">
        <v>0</v>
      </c>
      <c r="AK30">
        <v>12.536245319776087</v>
      </c>
      <c r="AL30">
        <v>19.413861790791742</v>
      </c>
      <c r="AM30">
        <v>0</v>
      </c>
      <c r="AN30">
        <v>0</v>
      </c>
      <c r="AO30">
        <v>2.1874243780000007</v>
      </c>
      <c r="AP30">
        <v>0.74984886671681861</v>
      </c>
      <c r="AQ30">
        <v>0</v>
      </c>
      <c r="AR30">
        <v>10.367902261594201</v>
      </c>
      <c r="AS30">
        <v>7.7815358040660909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769.95574210061397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100.83878096953471</v>
      </c>
      <c r="L31">
        <v>34.199406507592194</v>
      </c>
      <c r="M31">
        <v>0</v>
      </c>
      <c r="N31">
        <v>28.961103607534536</v>
      </c>
      <c r="O31">
        <v>48.639661796666928</v>
      </c>
      <c r="P31">
        <v>63.1931948404061</v>
      </c>
      <c r="Q31">
        <v>2.5014803082191781</v>
      </c>
      <c r="R31">
        <v>10.050608965618574</v>
      </c>
      <c r="S31">
        <v>6.2612882940630801</v>
      </c>
      <c r="T31">
        <v>0</v>
      </c>
      <c r="U31">
        <v>234.03692052631581</v>
      </c>
      <c r="V31">
        <v>3.4884048617176133</v>
      </c>
      <c r="W31">
        <v>7.8490254822006458</v>
      </c>
      <c r="X31">
        <v>24.113318362860756</v>
      </c>
      <c r="Y31">
        <v>0</v>
      </c>
      <c r="Z31">
        <v>1.5906943039999999</v>
      </c>
      <c r="AA31">
        <v>3.427020843295828</v>
      </c>
      <c r="AB31">
        <v>9.6386744759278074</v>
      </c>
      <c r="AC31">
        <v>7.088672178368137</v>
      </c>
      <c r="AD31">
        <v>8.9137336325343295</v>
      </c>
      <c r="AE31">
        <v>12.060298588439373</v>
      </c>
      <c r="AF31">
        <v>0</v>
      </c>
      <c r="AG31">
        <v>0</v>
      </c>
      <c r="AH31">
        <v>37.308860543241401</v>
      </c>
      <c r="AI31">
        <v>15.952110424991826</v>
      </c>
      <c r="AJ31">
        <v>0</v>
      </c>
      <c r="AK31">
        <v>12.536245319776087</v>
      </c>
      <c r="AL31">
        <v>19.413861790791742</v>
      </c>
      <c r="AM31">
        <v>0</v>
      </c>
      <c r="AN31">
        <v>0</v>
      </c>
      <c r="AO31">
        <v>2.2232838440000005</v>
      </c>
      <c r="AP31">
        <v>1.3747229223141675</v>
      </c>
      <c r="AQ31">
        <v>0</v>
      </c>
      <c r="AR31">
        <v>10.367902261594201</v>
      </c>
      <c r="AS31">
        <v>7.7815358040660909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713.81081145607118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105.63958804981894</v>
      </c>
      <c r="L32">
        <v>34.199406507592194</v>
      </c>
      <c r="M32">
        <v>0</v>
      </c>
      <c r="N32">
        <v>28.961103607534536</v>
      </c>
      <c r="O32">
        <v>48.639661796666928</v>
      </c>
      <c r="P32">
        <v>63.1931948404061</v>
      </c>
      <c r="Q32">
        <v>2.5014803082191781</v>
      </c>
      <c r="R32">
        <v>10.050608965618574</v>
      </c>
      <c r="S32">
        <v>6.2612882940630801</v>
      </c>
      <c r="T32">
        <v>0</v>
      </c>
      <c r="U32">
        <v>234.03692052631581</v>
      </c>
      <c r="V32">
        <v>3.4884048617176133</v>
      </c>
      <c r="W32">
        <v>7.8490254822006458</v>
      </c>
      <c r="X32">
        <v>24.113318362860756</v>
      </c>
      <c r="Y32">
        <v>0</v>
      </c>
      <c r="Z32">
        <v>1.5906943039999999</v>
      </c>
      <c r="AA32">
        <v>3.427020843295828</v>
      </c>
      <c r="AB32">
        <v>9.6386744759278074</v>
      </c>
      <c r="AC32">
        <v>7.088672178368137</v>
      </c>
      <c r="AD32">
        <v>8.9137336325343295</v>
      </c>
      <c r="AE32">
        <v>12.060298588439373</v>
      </c>
      <c r="AF32">
        <v>0</v>
      </c>
      <c r="AG32">
        <v>0</v>
      </c>
      <c r="AH32">
        <v>37.308860543241401</v>
      </c>
      <c r="AI32">
        <v>1.8629840232358317</v>
      </c>
      <c r="AJ32">
        <v>0</v>
      </c>
      <c r="AK32">
        <v>12.536245319776087</v>
      </c>
      <c r="AL32">
        <v>19.413861790791742</v>
      </c>
      <c r="AM32">
        <v>0</v>
      </c>
      <c r="AN32">
        <v>0</v>
      </c>
      <c r="AO32">
        <v>2.2232838440000005</v>
      </c>
      <c r="AP32">
        <v>2.4370086898508707</v>
      </c>
      <c r="AQ32">
        <v>0</v>
      </c>
      <c r="AR32">
        <v>10.367902261594201</v>
      </c>
      <c r="AS32">
        <v>7.7815358040660909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705.58477790213612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86.436655761492389</v>
      </c>
      <c r="L33">
        <v>34.199406507592194</v>
      </c>
      <c r="M33">
        <v>0</v>
      </c>
      <c r="N33">
        <v>28.961103607534536</v>
      </c>
      <c r="O33">
        <v>48.639661796666928</v>
      </c>
      <c r="P33">
        <v>63.1931948404061</v>
      </c>
      <c r="Q33">
        <v>2.5744606388571429</v>
      </c>
      <c r="R33">
        <v>10.343666110523221</v>
      </c>
      <c r="S33">
        <v>6.4413253376623381</v>
      </c>
      <c r="T33">
        <v>0</v>
      </c>
      <c r="U33">
        <v>234.03692052631581</v>
      </c>
      <c r="V33">
        <v>3.4884048617176133</v>
      </c>
      <c r="W33">
        <v>7.8490254822006458</v>
      </c>
      <c r="X33">
        <v>24.113318362860756</v>
      </c>
      <c r="Y33">
        <v>0</v>
      </c>
      <c r="Z33">
        <v>1.5906943039999999</v>
      </c>
      <c r="AA33">
        <v>3.427020843295828</v>
      </c>
      <c r="AB33">
        <v>9.6386744759278074</v>
      </c>
      <c r="AC33">
        <v>7.088672178368137</v>
      </c>
      <c r="AD33">
        <v>8.9137336325343295</v>
      </c>
      <c r="AE33">
        <v>12.060298588439373</v>
      </c>
      <c r="AF33">
        <v>0</v>
      </c>
      <c r="AG33">
        <v>0</v>
      </c>
      <c r="AH33">
        <v>37.308860543241401</v>
      </c>
      <c r="AI33">
        <v>0.8693925441767214</v>
      </c>
      <c r="AJ33">
        <v>0</v>
      </c>
      <c r="AK33">
        <v>12.536245319776087</v>
      </c>
      <c r="AL33">
        <v>19.413861790791742</v>
      </c>
      <c r="AM33">
        <v>0</v>
      </c>
      <c r="AN33">
        <v>0</v>
      </c>
      <c r="AO33">
        <v>2.2591430560000005</v>
      </c>
      <c r="AP33">
        <v>2.4370086898508707</v>
      </c>
      <c r="AQ33">
        <v>0</v>
      </c>
      <c r="AR33">
        <v>10.367902261594201</v>
      </c>
      <c r="AS33">
        <v>7.7815358040660909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685.9701878658924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86.436655761492389</v>
      </c>
      <c r="L34">
        <v>34.199406507592194</v>
      </c>
      <c r="M34">
        <v>0</v>
      </c>
      <c r="N34">
        <v>28.961103607534536</v>
      </c>
      <c r="O34">
        <v>48.639661796666928</v>
      </c>
      <c r="P34">
        <v>63.1931948404061</v>
      </c>
      <c r="Q34">
        <v>2.5744606388571429</v>
      </c>
      <c r="R34">
        <v>10.343666110523221</v>
      </c>
      <c r="S34">
        <v>6.4413253376623381</v>
      </c>
      <c r="T34">
        <v>0</v>
      </c>
      <c r="U34">
        <v>234.03692052631581</v>
      </c>
      <c r="V34">
        <v>3.4884048617176133</v>
      </c>
      <c r="W34">
        <v>7.8490254822006458</v>
      </c>
      <c r="X34">
        <v>24.113318362860756</v>
      </c>
      <c r="Y34">
        <v>0</v>
      </c>
      <c r="Z34">
        <v>1.5906943039999999</v>
      </c>
      <c r="AA34">
        <v>3.427020843295828</v>
      </c>
      <c r="AB34">
        <v>9.6386744759278074</v>
      </c>
      <c r="AC34">
        <v>7.088672178368137</v>
      </c>
      <c r="AD34">
        <v>8.9137336325343295</v>
      </c>
      <c r="AE34">
        <v>12.060298588439373</v>
      </c>
      <c r="AF34">
        <v>0</v>
      </c>
      <c r="AG34">
        <v>0</v>
      </c>
      <c r="AH34">
        <v>37.308860543241401</v>
      </c>
      <c r="AI34">
        <v>0.8693925441767214</v>
      </c>
      <c r="AJ34">
        <v>0</v>
      </c>
      <c r="AK34">
        <v>12.536245319776087</v>
      </c>
      <c r="AL34">
        <v>19.413861790791742</v>
      </c>
      <c r="AM34">
        <v>0</v>
      </c>
      <c r="AN34">
        <v>0</v>
      </c>
      <c r="AO34">
        <v>2.2591430560000005</v>
      </c>
      <c r="AP34">
        <v>2.4370086898508707</v>
      </c>
      <c r="AQ34">
        <v>0</v>
      </c>
      <c r="AR34">
        <v>10.367902261594201</v>
      </c>
      <c r="AS34">
        <v>7.7815358040660909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685.9701878658924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87.382131869472389</v>
      </c>
      <c r="L35">
        <v>34.199406507592194</v>
      </c>
      <c r="M35">
        <v>0</v>
      </c>
      <c r="N35">
        <v>28.961103607534536</v>
      </c>
      <c r="O35">
        <v>48.639661796666928</v>
      </c>
      <c r="P35">
        <v>63.1931948404061</v>
      </c>
      <c r="Q35">
        <v>2.5742246336499317</v>
      </c>
      <c r="R35">
        <v>10.339148641801549</v>
      </c>
      <c r="S35">
        <v>6.4444983720930225</v>
      </c>
      <c r="T35">
        <v>0</v>
      </c>
      <c r="U35">
        <v>234.03692052631581</v>
      </c>
      <c r="V35">
        <v>3.6301562242328873</v>
      </c>
      <c r="W35">
        <v>7.8506426211040177</v>
      </c>
      <c r="X35">
        <v>24.113336517654247</v>
      </c>
      <c r="Y35">
        <v>0</v>
      </c>
      <c r="Z35">
        <v>1.5906943039999999</v>
      </c>
      <c r="AA35">
        <v>3.427020843295828</v>
      </c>
      <c r="AB35">
        <v>9.6386744759278074</v>
      </c>
      <c r="AC35">
        <v>7.088672178368137</v>
      </c>
      <c r="AD35">
        <v>8.9137336325343295</v>
      </c>
      <c r="AE35">
        <v>12.060298588439373</v>
      </c>
      <c r="AF35">
        <v>0</v>
      </c>
      <c r="AG35">
        <v>0</v>
      </c>
      <c r="AH35">
        <v>37.308860543241401</v>
      </c>
      <c r="AI35">
        <v>0.8693925441767214</v>
      </c>
      <c r="AJ35">
        <v>0</v>
      </c>
      <c r="AK35">
        <v>12.536245319776087</v>
      </c>
      <c r="AL35">
        <v>19.413861790791742</v>
      </c>
      <c r="AM35">
        <v>0</v>
      </c>
      <c r="AN35">
        <v>0</v>
      </c>
      <c r="AO35">
        <v>2.2591430560000005</v>
      </c>
      <c r="AP35">
        <v>2.4370086898508707</v>
      </c>
      <c r="AQ35">
        <v>0</v>
      </c>
      <c r="AR35">
        <v>7.8095885384057961</v>
      </c>
      <c r="AS35">
        <v>7.7815358040660909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684.49915646739794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87.382131869472389</v>
      </c>
      <c r="L36">
        <v>34.199406507592194</v>
      </c>
      <c r="M36">
        <v>0</v>
      </c>
      <c r="N36">
        <v>28.961103607534536</v>
      </c>
      <c r="O36">
        <v>48.639661796666928</v>
      </c>
      <c r="P36">
        <v>63.1931948404061</v>
      </c>
      <c r="Q36">
        <v>2.5742246336499317</v>
      </c>
      <c r="R36">
        <v>10.339148641801549</v>
      </c>
      <c r="S36">
        <v>6.4444983720930225</v>
      </c>
      <c r="T36">
        <v>0</v>
      </c>
      <c r="U36">
        <v>234.03692052631581</v>
      </c>
      <c r="V36">
        <v>3.4913031494932438</v>
      </c>
      <c r="W36">
        <v>7.8506426211040177</v>
      </c>
      <c r="X36">
        <v>24.113336517654247</v>
      </c>
      <c r="Y36">
        <v>0</v>
      </c>
      <c r="Z36">
        <v>1.5906943039999999</v>
      </c>
      <c r="AA36">
        <v>3.427020843295828</v>
      </c>
      <c r="AB36">
        <v>9.6386744759278074</v>
      </c>
      <c r="AC36">
        <v>7.088672178368137</v>
      </c>
      <c r="AD36">
        <v>8.9137336325343295</v>
      </c>
      <c r="AE36">
        <v>12.060298588439373</v>
      </c>
      <c r="AF36">
        <v>0</v>
      </c>
      <c r="AG36">
        <v>0</v>
      </c>
      <c r="AH36">
        <v>37.308860543241401</v>
      </c>
      <c r="AI36">
        <v>0.8693925441767214</v>
      </c>
      <c r="AJ36">
        <v>0</v>
      </c>
      <c r="AK36">
        <v>12.536245319776087</v>
      </c>
      <c r="AL36">
        <v>19.413861790791742</v>
      </c>
      <c r="AM36">
        <v>0</v>
      </c>
      <c r="AN36">
        <v>0</v>
      </c>
      <c r="AO36">
        <v>2.2591430560000005</v>
      </c>
      <c r="AP36">
        <v>2.4370086898508707</v>
      </c>
      <c r="AQ36">
        <v>0</v>
      </c>
      <c r="AR36">
        <v>7.8095885384057961</v>
      </c>
      <c r="AS36">
        <v>7.7815358040660909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684.36030339265824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87.382131869472389</v>
      </c>
      <c r="L37">
        <v>34.199406507592194</v>
      </c>
      <c r="M37">
        <v>0</v>
      </c>
      <c r="N37">
        <v>28.961103607534536</v>
      </c>
      <c r="O37">
        <v>48.639661796666928</v>
      </c>
      <c r="P37">
        <v>63.1931948404061</v>
      </c>
      <c r="Q37">
        <v>2.5742246336499317</v>
      </c>
      <c r="R37">
        <v>10.339148641801549</v>
      </c>
      <c r="S37">
        <v>6.4444983720930225</v>
      </c>
      <c r="T37">
        <v>0</v>
      </c>
      <c r="U37">
        <v>234.03692052631581</v>
      </c>
      <c r="V37">
        <v>3.4913031494932438</v>
      </c>
      <c r="W37">
        <v>7.8506426211040177</v>
      </c>
      <c r="X37">
        <v>24.113336517654247</v>
      </c>
      <c r="Y37">
        <v>0</v>
      </c>
      <c r="Z37">
        <v>1.5906943039999999</v>
      </c>
      <c r="AA37">
        <v>3.427020843295828</v>
      </c>
      <c r="AB37">
        <v>9.6386744759278074</v>
      </c>
      <c r="AC37">
        <v>7.088672178368137</v>
      </c>
      <c r="AD37">
        <v>6.6853003309934831</v>
      </c>
      <c r="AE37">
        <v>12.060298588439373</v>
      </c>
      <c r="AF37">
        <v>0</v>
      </c>
      <c r="AG37">
        <v>0</v>
      </c>
      <c r="AH37">
        <v>37.308860543241401</v>
      </c>
      <c r="AI37">
        <v>3.4154706033175888</v>
      </c>
      <c r="AJ37">
        <v>0</v>
      </c>
      <c r="AK37">
        <v>12.536245319776087</v>
      </c>
      <c r="AL37">
        <v>19.413861790791742</v>
      </c>
      <c r="AM37">
        <v>0</v>
      </c>
      <c r="AN37">
        <v>0</v>
      </c>
      <c r="AO37">
        <v>2.2591430560000005</v>
      </c>
      <c r="AP37">
        <v>2.4370086898508707</v>
      </c>
      <c r="AQ37">
        <v>0</v>
      </c>
      <c r="AR37">
        <v>7.8095885384057961</v>
      </c>
      <c r="AS37">
        <v>7.7815358040660909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684.6779481502582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87.382131869472389</v>
      </c>
      <c r="L38">
        <v>34.199406507592194</v>
      </c>
      <c r="M38">
        <v>0</v>
      </c>
      <c r="N38">
        <v>28.961103607534536</v>
      </c>
      <c r="O38">
        <v>48.639661796666928</v>
      </c>
      <c r="P38">
        <v>63.1931948404061</v>
      </c>
      <c r="Q38">
        <v>2.5742246336499317</v>
      </c>
      <c r="R38">
        <v>10.339148641801549</v>
      </c>
      <c r="S38">
        <v>6.4444983720930225</v>
      </c>
      <c r="T38">
        <v>0</v>
      </c>
      <c r="U38">
        <v>234.03692052631581</v>
      </c>
      <c r="V38">
        <v>3.4913031494932438</v>
      </c>
      <c r="W38">
        <v>7.8506426211040177</v>
      </c>
      <c r="X38">
        <v>24.113336517654247</v>
      </c>
      <c r="Y38">
        <v>0</v>
      </c>
      <c r="Z38">
        <v>1.5906943039999999</v>
      </c>
      <c r="AA38">
        <v>3.427020843295828</v>
      </c>
      <c r="AB38">
        <v>9.6386744759278074</v>
      </c>
      <c r="AC38">
        <v>7.088672178368137</v>
      </c>
      <c r="AD38">
        <v>6.6853003309934831</v>
      </c>
      <c r="AE38">
        <v>12.060298588439373</v>
      </c>
      <c r="AF38">
        <v>0</v>
      </c>
      <c r="AG38">
        <v>0</v>
      </c>
      <c r="AH38">
        <v>37.308860543241401</v>
      </c>
      <c r="AI38">
        <v>3.4154706033175888</v>
      </c>
      <c r="AJ38">
        <v>0</v>
      </c>
      <c r="AK38">
        <v>12.536245319776087</v>
      </c>
      <c r="AL38">
        <v>19.413861790791742</v>
      </c>
      <c r="AM38">
        <v>0</v>
      </c>
      <c r="AN38">
        <v>0</v>
      </c>
      <c r="AO38">
        <v>2.2591430560000005</v>
      </c>
      <c r="AP38">
        <v>2.4370086898508707</v>
      </c>
      <c r="AQ38">
        <v>0</v>
      </c>
      <c r="AR38">
        <v>7.8095885384057961</v>
      </c>
      <c r="AS38">
        <v>7.7815358040660909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684.6779481502582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86.438169648962358</v>
      </c>
      <c r="L39">
        <v>34.199406507592194</v>
      </c>
      <c r="M39">
        <v>0</v>
      </c>
      <c r="N39">
        <v>28.961103607534536</v>
      </c>
      <c r="O39">
        <v>48.639661796666928</v>
      </c>
      <c r="P39">
        <v>63.1931948404061</v>
      </c>
      <c r="Q39">
        <v>2.5737772236842109</v>
      </c>
      <c r="R39">
        <v>10.339224990512333</v>
      </c>
      <c r="S39">
        <v>6.441042134490238</v>
      </c>
      <c r="T39">
        <v>0</v>
      </c>
      <c r="U39">
        <v>234.03692052631581</v>
      </c>
      <c r="V39">
        <v>3.4913031494932438</v>
      </c>
      <c r="W39">
        <v>7.8506426211040177</v>
      </c>
      <c r="X39">
        <v>24.113336517654247</v>
      </c>
      <c r="Y39">
        <v>0</v>
      </c>
      <c r="Z39">
        <v>1.5906943039999999</v>
      </c>
      <c r="AA39">
        <v>3.427020843295828</v>
      </c>
      <c r="AB39">
        <v>9.6386744759278074</v>
      </c>
      <c r="AC39">
        <v>7.088672178368137</v>
      </c>
      <c r="AD39">
        <v>6.6853003309934831</v>
      </c>
      <c r="AE39">
        <v>12.060298588439373</v>
      </c>
      <c r="AF39">
        <v>0</v>
      </c>
      <c r="AG39">
        <v>0</v>
      </c>
      <c r="AH39">
        <v>37.308860543241401</v>
      </c>
      <c r="AI39">
        <v>3.4154706033175888</v>
      </c>
      <c r="AJ39">
        <v>0</v>
      </c>
      <c r="AK39">
        <v>12.536245319776087</v>
      </c>
      <c r="AL39">
        <v>19.413861790791742</v>
      </c>
      <c r="AM39">
        <v>0</v>
      </c>
      <c r="AN39">
        <v>0</v>
      </c>
      <c r="AO39">
        <v>2.2950025220000008</v>
      </c>
      <c r="AP39">
        <v>2.4370086898508707</v>
      </c>
      <c r="AQ39">
        <v>0</v>
      </c>
      <c r="AR39">
        <v>7.8095885384057961</v>
      </c>
      <c r="AS39">
        <v>7.7815358040660909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683.76601809689055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86.436327419689135</v>
      </c>
      <c r="L40">
        <v>34.199406507592194</v>
      </c>
      <c r="M40">
        <v>0</v>
      </c>
      <c r="N40">
        <v>28.961103607534536</v>
      </c>
      <c r="O40">
        <v>48.639661796666928</v>
      </c>
      <c r="P40">
        <v>63.1931948404061</v>
      </c>
      <c r="Q40">
        <v>2.5737772236842109</v>
      </c>
      <c r="R40">
        <v>10.339224990512333</v>
      </c>
      <c r="S40">
        <v>6.441042134490238</v>
      </c>
      <c r="T40">
        <v>0</v>
      </c>
      <c r="U40">
        <v>234.03692052631581</v>
      </c>
      <c r="V40">
        <v>3.4913031494932438</v>
      </c>
      <c r="W40">
        <v>7.8506426211040177</v>
      </c>
      <c r="X40">
        <v>24.113336517654247</v>
      </c>
      <c r="Y40">
        <v>0</v>
      </c>
      <c r="Z40">
        <v>1.5906943039999999</v>
      </c>
      <c r="AA40">
        <v>3.427020843295828</v>
      </c>
      <c r="AB40">
        <v>9.6386744759278074</v>
      </c>
      <c r="AC40">
        <v>7.088672178368137</v>
      </c>
      <c r="AD40">
        <v>6.6853003309934831</v>
      </c>
      <c r="AE40">
        <v>12.060298588439373</v>
      </c>
      <c r="AF40">
        <v>0</v>
      </c>
      <c r="AG40">
        <v>0</v>
      </c>
      <c r="AH40">
        <v>37.308860543241401</v>
      </c>
      <c r="AI40">
        <v>3.4154706033175888</v>
      </c>
      <c r="AJ40">
        <v>0</v>
      </c>
      <c r="AK40">
        <v>12.536245319776087</v>
      </c>
      <c r="AL40">
        <v>19.413861790791742</v>
      </c>
      <c r="AM40">
        <v>0</v>
      </c>
      <c r="AN40">
        <v>0</v>
      </c>
      <c r="AO40">
        <v>2.2950025220000008</v>
      </c>
      <c r="AP40">
        <v>2.4370086898508707</v>
      </c>
      <c r="AQ40">
        <v>0</v>
      </c>
      <c r="AR40">
        <v>7.8095885384057961</v>
      </c>
      <c r="AS40">
        <v>7.7815358040660909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683.76417586761727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104.2550043007091</v>
      </c>
      <c r="L41">
        <v>34.199406507592194</v>
      </c>
      <c r="M41">
        <v>0</v>
      </c>
      <c r="N41">
        <v>28.961103607534536</v>
      </c>
      <c r="O41">
        <v>48.639661796666928</v>
      </c>
      <c r="P41">
        <v>63.1931948404061</v>
      </c>
      <c r="Q41">
        <v>2.5737772236842109</v>
      </c>
      <c r="R41">
        <v>10.339224990512333</v>
      </c>
      <c r="S41">
        <v>6.441042134490238</v>
      </c>
      <c r="T41">
        <v>0</v>
      </c>
      <c r="U41">
        <v>234.03692052631581</v>
      </c>
      <c r="V41">
        <v>3.4913031494932438</v>
      </c>
      <c r="W41">
        <v>7.8506426211040177</v>
      </c>
      <c r="X41">
        <v>24.113336517654247</v>
      </c>
      <c r="Y41">
        <v>0</v>
      </c>
      <c r="Z41">
        <v>3.1813888619999995</v>
      </c>
      <c r="AA41">
        <v>3.427020843295828</v>
      </c>
      <c r="AB41">
        <v>9.6386744759278074</v>
      </c>
      <c r="AC41">
        <v>7.088672178368137</v>
      </c>
      <c r="AD41">
        <v>6.6853003309934831</v>
      </c>
      <c r="AE41">
        <v>12.060298588439373</v>
      </c>
      <c r="AF41">
        <v>0</v>
      </c>
      <c r="AG41">
        <v>0</v>
      </c>
      <c r="AH41">
        <v>37.308860543241401</v>
      </c>
      <c r="AI41">
        <v>3.4154706033175888</v>
      </c>
      <c r="AJ41">
        <v>0</v>
      </c>
      <c r="AK41">
        <v>12.536245319776087</v>
      </c>
      <c r="AL41">
        <v>19.413861790791742</v>
      </c>
      <c r="AM41">
        <v>0</v>
      </c>
      <c r="AN41">
        <v>0</v>
      </c>
      <c r="AO41">
        <v>2.2950025220000008</v>
      </c>
      <c r="AP41">
        <v>2.4370086898508707</v>
      </c>
      <c r="AQ41">
        <v>0</v>
      </c>
      <c r="AR41">
        <v>7.8095885384057961</v>
      </c>
      <c r="AS41">
        <v>7.7815358040660909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703.17354730663726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105.64595967149876</v>
      </c>
      <c r="L42">
        <v>34.199406507592194</v>
      </c>
      <c r="M42">
        <v>0</v>
      </c>
      <c r="N42">
        <v>28.961103607534536</v>
      </c>
      <c r="O42">
        <v>48.639661796666928</v>
      </c>
      <c r="P42">
        <v>63.1931948404061</v>
      </c>
      <c r="Q42">
        <v>2.5737772236842109</v>
      </c>
      <c r="R42">
        <v>10.339224990512333</v>
      </c>
      <c r="S42">
        <v>6.441042134490238</v>
      </c>
      <c r="T42">
        <v>0</v>
      </c>
      <c r="U42">
        <v>234.03692052631581</v>
      </c>
      <c r="V42">
        <v>3.4913031494932438</v>
      </c>
      <c r="W42">
        <v>7.8506426211040177</v>
      </c>
      <c r="X42">
        <v>24.113336517654247</v>
      </c>
      <c r="Y42">
        <v>0</v>
      </c>
      <c r="Z42">
        <v>3.1813888619999995</v>
      </c>
      <c r="AA42">
        <v>3.427020843295828</v>
      </c>
      <c r="AB42">
        <v>9.6386744759278074</v>
      </c>
      <c r="AC42">
        <v>7.088672178368137</v>
      </c>
      <c r="AD42">
        <v>6.6853003309934831</v>
      </c>
      <c r="AE42">
        <v>12.060298588439373</v>
      </c>
      <c r="AF42">
        <v>0</v>
      </c>
      <c r="AG42">
        <v>0</v>
      </c>
      <c r="AH42">
        <v>37.308860543241401</v>
      </c>
      <c r="AI42">
        <v>3.4154706033175888</v>
      </c>
      <c r="AJ42">
        <v>0</v>
      </c>
      <c r="AK42">
        <v>12.536245319776087</v>
      </c>
      <c r="AL42">
        <v>19.413861790791742</v>
      </c>
      <c r="AM42">
        <v>0</v>
      </c>
      <c r="AN42">
        <v>0</v>
      </c>
      <c r="AO42">
        <v>2.2950025220000008</v>
      </c>
      <c r="AP42">
        <v>2.4370086898508707</v>
      </c>
      <c r="AQ42">
        <v>0</v>
      </c>
      <c r="AR42">
        <v>7.8095885384057961</v>
      </c>
      <c r="AS42">
        <v>7.7815358040660909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704.56450267742684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105.64447811439811</v>
      </c>
      <c r="L43">
        <v>34.999392624728848</v>
      </c>
      <c r="M43">
        <v>0</v>
      </c>
      <c r="N43">
        <v>28.961103607534536</v>
      </c>
      <c r="O43">
        <v>48.639661796666928</v>
      </c>
      <c r="P43">
        <v>63.1931948404061</v>
      </c>
      <c r="Q43">
        <v>2.5719322486002238</v>
      </c>
      <c r="R43">
        <v>10.340961548689656</v>
      </c>
      <c r="S43">
        <v>6.4463383890374333</v>
      </c>
      <c r="T43">
        <v>0</v>
      </c>
      <c r="U43">
        <v>234.03692052631581</v>
      </c>
      <c r="V43">
        <v>3.4913031494932438</v>
      </c>
      <c r="W43">
        <v>7.8490254822006458</v>
      </c>
      <c r="X43">
        <v>24.014192161747594</v>
      </c>
      <c r="Y43">
        <v>0</v>
      </c>
      <c r="Z43">
        <v>3.1813888619999995</v>
      </c>
      <c r="AA43">
        <v>3.427020843295828</v>
      </c>
      <c r="AB43">
        <v>9.6386744759278074</v>
      </c>
      <c r="AC43">
        <v>7.088672178368137</v>
      </c>
      <c r="AD43">
        <v>6.6853003309934831</v>
      </c>
      <c r="AE43">
        <v>12.060298588439373</v>
      </c>
      <c r="AF43">
        <v>0</v>
      </c>
      <c r="AG43">
        <v>0</v>
      </c>
      <c r="AH43">
        <v>37.308860543241401</v>
      </c>
      <c r="AI43">
        <v>3.4154706033175888</v>
      </c>
      <c r="AJ43">
        <v>0</v>
      </c>
      <c r="AK43">
        <v>12.536245319776087</v>
      </c>
      <c r="AL43">
        <v>19.413861790791742</v>
      </c>
      <c r="AM43">
        <v>0</v>
      </c>
      <c r="AN43">
        <v>0</v>
      </c>
      <c r="AO43">
        <v>2.2950025220000008</v>
      </c>
      <c r="AP43">
        <v>2.4370086898508707</v>
      </c>
      <c r="AQ43">
        <v>0</v>
      </c>
      <c r="AR43">
        <v>7.8095885384057961</v>
      </c>
      <c r="AS43">
        <v>7.7815358040660909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705.2674335802933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105.64447811439811</v>
      </c>
      <c r="L44">
        <v>34.999392624728848</v>
      </c>
      <c r="M44">
        <v>0</v>
      </c>
      <c r="N44">
        <v>28.961103607534536</v>
      </c>
      <c r="O44">
        <v>48.639661796666928</v>
      </c>
      <c r="P44">
        <v>63.1931948404061</v>
      </c>
      <c r="Q44">
        <v>2.5783583449235055</v>
      </c>
      <c r="R44">
        <v>10.340961548689656</v>
      </c>
      <c r="S44">
        <v>6.4422695091743112</v>
      </c>
      <c r="T44">
        <v>0</v>
      </c>
      <c r="U44">
        <v>234.03692052631581</v>
      </c>
      <c r="V44">
        <v>3.4913031494932438</v>
      </c>
      <c r="W44">
        <v>7.8490254822006458</v>
      </c>
      <c r="X44">
        <v>28.150141232629487</v>
      </c>
      <c r="Y44">
        <v>0</v>
      </c>
      <c r="Z44">
        <v>3.1813888619999995</v>
      </c>
      <c r="AA44">
        <v>3.427020843295828</v>
      </c>
      <c r="AB44">
        <v>9.6386744759278074</v>
      </c>
      <c r="AC44">
        <v>7.088672178368137</v>
      </c>
      <c r="AD44">
        <v>6.6853003309934831</v>
      </c>
      <c r="AE44">
        <v>12.060298588439373</v>
      </c>
      <c r="AF44">
        <v>0</v>
      </c>
      <c r="AG44">
        <v>0</v>
      </c>
      <c r="AH44">
        <v>37.308860543241401</v>
      </c>
      <c r="AI44">
        <v>3.4154706033175888</v>
      </c>
      <c r="AJ44">
        <v>0</v>
      </c>
      <c r="AK44">
        <v>12.536245319776087</v>
      </c>
      <c r="AL44">
        <v>19.413861790791742</v>
      </c>
      <c r="AM44">
        <v>0</v>
      </c>
      <c r="AN44">
        <v>0</v>
      </c>
      <c r="AO44">
        <v>2.2950025220000008</v>
      </c>
      <c r="AP44">
        <v>2.4370086898508707</v>
      </c>
      <c r="AQ44">
        <v>0</v>
      </c>
      <c r="AR44">
        <v>7.8095885384057961</v>
      </c>
      <c r="AS44">
        <v>7.7815358040660909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709.40573986763548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88.23830854752984</v>
      </c>
      <c r="L45">
        <v>34.999392624728848</v>
      </c>
      <c r="M45">
        <v>0</v>
      </c>
      <c r="N45">
        <v>28.961103607534536</v>
      </c>
      <c r="O45">
        <v>48.639661796666928</v>
      </c>
      <c r="P45">
        <v>63.1931948404061</v>
      </c>
      <c r="Q45">
        <v>1.9202116998468606</v>
      </c>
      <c r="R45">
        <v>5.7605165266814025</v>
      </c>
      <c r="S45">
        <v>3.8420141886792454</v>
      </c>
      <c r="T45">
        <v>0</v>
      </c>
      <c r="U45">
        <v>234.03692052631581</v>
      </c>
      <c r="V45">
        <v>3.4913031494932438</v>
      </c>
      <c r="W45">
        <v>7.8490254822006458</v>
      </c>
      <c r="X45">
        <v>29.426915018727886</v>
      </c>
      <c r="Y45">
        <v>0</v>
      </c>
      <c r="Z45">
        <v>3.1813888619999995</v>
      </c>
      <c r="AA45">
        <v>3.427020843295828</v>
      </c>
      <c r="AB45">
        <v>9.6386744759278074</v>
      </c>
      <c r="AC45">
        <v>7.088672178368137</v>
      </c>
      <c r="AD45">
        <v>6.6853003309934831</v>
      </c>
      <c r="AE45">
        <v>12.060298588439373</v>
      </c>
      <c r="AF45">
        <v>0</v>
      </c>
      <c r="AG45">
        <v>0</v>
      </c>
      <c r="AH45">
        <v>37.308860543241401</v>
      </c>
      <c r="AI45">
        <v>3.4154706033175888</v>
      </c>
      <c r="AJ45">
        <v>0</v>
      </c>
      <c r="AK45">
        <v>12.536245319776087</v>
      </c>
      <c r="AL45">
        <v>19.413861790791742</v>
      </c>
      <c r="AM45">
        <v>0</v>
      </c>
      <c r="AN45">
        <v>0</v>
      </c>
      <c r="AO45">
        <v>2.2950025220000008</v>
      </c>
      <c r="AP45">
        <v>2.4370086898508707</v>
      </c>
      <c r="AQ45">
        <v>0</v>
      </c>
      <c r="AR45">
        <v>7.8095885384057961</v>
      </c>
      <c r="AS45">
        <v>7.7815358040660909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685.43749709928557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88.23830854752984</v>
      </c>
      <c r="L46">
        <v>34.999392624728848</v>
      </c>
      <c r="M46">
        <v>0</v>
      </c>
      <c r="N46">
        <v>28.961103607534536</v>
      </c>
      <c r="O46">
        <v>48.639661796666928</v>
      </c>
      <c r="P46">
        <v>63.1931948404061</v>
      </c>
      <c r="Q46">
        <v>1.9202116998468606</v>
      </c>
      <c r="R46">
        <v>5.7605165266814025</v>
      </c>
      <c r="S46">
        <v>3.8420141886792454</v>
      </c>
      <c r="T46">
        <v>0</v>
      </c>
      <c r="U46">
        <v>234.03692052631581</v>
      </c>
      <c r="V46">
        <v>3.4884048617176133</v>
      </c>
      <c r="W46">
        <v>7.8490254822006458</v>
      </c>
      <c r="X46">
        <v>29.426915018727886</v>
      </c>
      <c r="Y46">
        <v>0</v>
      </c>
      <c r="Z46">
        <v>3.1813888619999995</v>
      </c>
      <c r="AA46">
        <v>3.427020843295828</v>
      </c>
      <c r="AB46">
        <v>9.6386744759278074</v>
      </c>
      <c r="AC46">
        <v>7.088672178368137</v>
      </c>
      <c r="AD46">
        <v>6.6853003309934831</v>
      </c>
      <c r="AE46">
        <v>12.060298588439373</v>
      </c>
      <c r="AF46">
        <v>0</v>
      </c>
      <c r="AG46">
        <v>0</v>
      </c>
      <c r="AH46">
        <v>37.308860543241401</v>
      </c>
      <c r="AI46">
        <v>3.4154706033175888</v>
      </c>
      <c r="AJ46">
        <v>0</v>
      </c>
      <c r="AK46">
        <v>12.536245319776087</v>
      </c>
      <c r="AL46">
        <v>19.413861790791742</v>
      </c>
      <c r="AM46">
        <v>0</v>
      </c>
      <c r="AN46">
        <v>0</v>
      </c>
      <c r="AO46">
        <v>2.2950025220000008</v>
      </c>
      <c r="AP46">
        <v>2.4370086898508707</v>
      </c>
      <c r="AQ46">
        <v>0</v>
      </c>
      <c r="AR46">
        <v>7.8095885384057961</v>
      </c>
      <c r="AS46">
        <v>7.7815358040660909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685.43459881151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88.208309122592993</v>
      </c>
      <c r="L47">
        <v>34.722410274210347</v>
      </c>
      <c r="M47">
        <v>0</v>
      </c>
      <c r="N47">
        <v>28.961103607534536</v>
      </c>
      <c r="O47">
        <v>48.639661796666928</v>
      </c>
      <c r="P47">
        <v>63.1931948404061</v>
      </c>
      <c r="Q47">
        <v>1.9208000000000001</v>
      </c>
      <c r="R47">
        <v>6.0006043356081893</v>
      </c>
      <c r="S47">
        <v>3.8416000000000001</v>
      </c>
      <c r="T47">
        <v>0</v>
      </c>
      <c r="U47">
        <v>234.03692052631581</v>
      </c>
      <c r="V47">
        <v>1.9202089846153845</v>
      </c>
      <c r="W47">
        <v>7.8490254822006458</v>
      </c>
      <c r="X47">
        <v>24.119496734555714</v>
      </c>
      <c r="Y47">
        <v>0</v>
      </c>
      <c r="Z47">
        <v>3.1813888619999995</v>
      </c>
      <c r="AA47">
        <v>3.427020843295828</v>
      </c>
      <c r="AB47">
        <v>9.6386744759278074</v>
      </c>
      <c r="AC47">
        <v>7.088672178368137</v>
      </c>
      <c r="AD47">
        <v>8.9137336325343295</v>
      </c>
      <c r="AE47">
        <v>12.060298588439373</v>
      </c>
      <c r="AF47">
        <v>0</v>
      </c>
      <c r="AG47">
        <v>0</v>
      </c>
      <c r="AH47">
        <v>37.308860543241401</v>
      </c>
      <c r="AI47">
        <v>0</v>
      </c>
      <c r="AJ47">
        <v>0</v>
      </c>
      <c r="AK47">
        <v>12.536245319776087</v>
      </c>
      <c r="AL47">
        <v>19.413861790791742</v>
      </c>
      <c r="AM47">
        <v>0</v>
      </c>
      <c r="AN47">
        <v>0</v>
      </c>
      <c r="AO47">
        <v>2.2950025220000008</v>
      </c>
      <c r="AP47">
        <v>2.4370086898508707</v>
      </c>
      <c r="AQ47">
        <v>0</v>
      </c>
      <c r="AR47">
        <v>7.8095885384057961</v>
      </c>
      <c r="AS47">
        <v>7.7815358040660909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677.30522749340412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88.208309122592993</v>
      </c>
      <c r="L48">
        <v>34.722410274210347</v>
      </c>
      <c r="M48">
        <v>0</v>
      </c>
      <c r="N48">
        <v>28.961103607534536</v>
      </c>
      <c r="O48">
        <v>48.639661796666928</v>
      </c>
      <c r="P48">
        <v>63.1931948404061</v>
      </c>
      <c r="Q48">
        <v>1.9208000000000001</v>
      </c>
      <c r="R48">
        <v>5.8800000000000008</v>
      </c>
      <c r="S48">
        <v>3.8416000000000001</v>
      </c>
      <c r="T48">
        <v>0</v>
      </c>
      <c r="U48">
        <v>234.03692052631581</v>
      </c>
      <c r="V48">
        <v>1.9202089846153845</v>
      </c>
      <c r="W48">
        <v>7.8490254822006458</v>
      </c>
      <c r="X48">
        <v>24.119496734555714</v>
      </c>
      <c r="Y48">
        <v>0</v>
      </c>
      <c r="Z48">
        <v>3.1813888619999995</v>
      </c>
      <c r="AA48">
        <v>3.427020843295828</v>
      </c>
      <c r="AB48">
        <v>9.6386744759278074</v>
      </c>
      <c r="AC48">
        <v>7.088672178368137</v>
      </c>
      <c r="AD48">
        <v>8.9137336325343295</v>
      </c>
      <c r="AE48">
        <v>12.060298588439373</v>
      </c>
      <c r="AF48">
        <v>0</v>
      </c>
      <c r="AG48">
        <v>0</v>
      </c>
      <c r="AH48">
        <v>37.308860543241401</v>
      </c>
      <c r="AI48">
        <v>0</v>
      </c>
      <c r="AJ48">
        <v>0</v>
      </c>
      <c r="AK48">
        <v>12.536245319776087</v>
      </c>
      <c r="AL48">
        <v>19.413861790791742</v>
      </c>
      <c r="AM48">
        <v>0</v>
      </c>
      <c r="AN48">
        <v>0</v>
      </c>
      <c r="AO48">
        <v>2.2950025220000008</v>
      </c>
      <c r="AP48">
        <v>2.4370086898508707</v>
      </c>
      <c r="AQ48">
        <v>0</v>
      </c>
      <c r="AR48">
        <v>7.8095885384057961</v>
      </c>
      <c r="AS48">
        <v>7.7815358040660909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677.18462315779595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88.208309122592993</v>
      </c>
      <c r="L49">
        <v>34.722410274210347</v>
      </c>
      <c r="M49">
        <v>0</v>
      </c>
      <c r="N49">
        <v>28.969721209205016</v>
      </c>
      <c r="O49">
        <v>48.64041602431346</v>
      </c>
      <c r="P49">
        <v>63.193603873765362</v>
      </c>
      <c r="Q49">
        <v>1.9208000000000001</v>
      </c>
      <c r="R49">
        <v>5.8800000000000008</v>
      </c>
      <c r="S49">
        <v>3.8416000000000001</v>
      </c>
      <c r="T49">
        <v>0</v>
      </c>
      <c r="U49">
        <v>234.03692052631581</v>
      </c>
      <c r="V49">
        <v>1.9203453727810653</v>
      </c>
      <c r="W49">
        <v>7.8497963243243234</v>
      </c>
      <c r="X49">
        <v>24.114060529303398</v>
      </c>
      <c r="Y49">
        <v>0</v>
      </c>
      <c r="Z49">
        <v>1.5906943039999999</v>
      </c>
      <c r="AA49">
        <v>3.427020843295828</v>
      </c>
      <c r="AB49">
        <v>9.6386744759278074</v>
      </c>
      <c r="AC49">
        <v>7.088672178368137</v>
      </c>
      <c r="AD49">
        <v>8.9137336325343295</v>
      </c>
      <c r="AE49">
        <v>12.060298588439373</v>
      </c>
      <c r="AF49">
        <v>0</v>
      </c>
      <c r="AG49">
        <v>0</v>
      </c>
      <c r="AH49">
        <v>37.308860543241401</v>
      </c>
      <c r="AI49">
        <v>0</v>
      </c>
      <c r="AJ49">
        <v>0</v>
      </c>
      <c r="AK49">
        <v>12.536245319776087</v>
      </c>
      <c r="AL49">
        <v>19.413861790791742</v>
      </c>
      <c r="AM49">
        <v>0</v>
      </c>
      <c r="AN49">
        <v>0</v>
      </c>
      <c r="AO49">
        <v>2.2950025220000008</v>
      </c>
      <c r="AP49">
        <v>2.4370086898508707</v>
      </c>
      <c r="AQ49">
        <v>0</v>
      </c>
      <c r="AR49">
        <v>7.8095885384057961</v>
      </c>
      <c r="AS49">
        <v>7.7815358040660909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675.59918048750933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88.208309122592993</v>
      </c>
      <c r="L50">
        <v>34.722410274210347</v>
      </c>
      <c r="M50">
        <v>0</v>
      </c>
      <c r="N50">
        <v>28.969721209205016</v>
      </c>
      <c r="O50">
        <v>48.64041602431346</v>
      </c>
      <c r="P50">
        <v>63.193603873765362</v>
      </c>
      <c r="Q50">
        <v>1.9208000000000001</v>
      </c>
      <c r="R50">
        <v>5.8800000000000008</v>
      </c>
      <c r="S50">
        <v>3.8416000000000001</v>
      </c>
      <c r="T50">
        <v>0</v>
      </c>
      <c r="U50">
        <v>234.03692052631581</v>
      </c>
      <c r="V50">
        <v>1.9203453727810653</v>
      </c>
      <c r="W50">
        <v>7.8497963243243234</v>
      </c>
      <c r="X50">
        <v>24.114060529303398</v>
      </c>
      <c r="Y50">
        <v>0</v>
      </c>
      <c r="Z50">
        <v>1.5906943039999999</v>
      </c>
      <c r="AA50">
        <v>3.427020843295828</v>
      </c>
      <c r="AB50">
        <v>9.6386744759278074</v>
      </c>
      <c r="AC50">
        <v>7.088672178368137</v>
      </c>
      <c r="AD50">
        <v>8.9137336325343295</v>
      </c>
      <c r="AE50">
        <v>12.060298588439373</v>
      </c>
      <c r="AF50">
        <v>0</v>
      </c>
      <c r="AG50">
        <v>0</v>
      </c>
      <c r="AH50">
        <v>37.308860543241401</v>
      </c>
      <c r="AI50">
        <v>0</v>
      </c>
      <c r="AJ50">
        <v>0</v>
      </c>
      <c r="AK50">
        <v>12.536245319776087</v>
      </c>
      <c r="AL50">
        <v>19.413861790791742</v>
      </c>
      <c r="AM50">
        <v>0</v>
      </c>
      <c r="AN50">
        <v>0</v>
      </c>
      <c r="AO50">
        <v>2.2950025220000008</v>
      </c>
      <c r="AP50">
        <v>2.4370086898508707</v>
      </c>
      <c r="AQ50">
        <v>0</v>
      </c>
      <c r="AR50">
        <v>7.8095885384057961</v>
      </c>
      <c r="AS50">
        <v>7.7815358040660909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675.59918048750933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88.168309889343902</v>
      </c>
      <c r="L51">
        <v>34.999392624728848</v>
      </c>
      <c r="M51">
        <v>0</v>
      </c>
      <c r="N51">
        <v>28.969721209205016</v>
      </c>
      <c r="O51">
        <v>48.64041602431346</v>
      </c>
      <c r="P51">
        <v>63.193603873765362</v>
      </c>
      <c r="Q51">
        <v>1.9209204348925411</v>
      </c>
      <c r="R51">
        <v>5.9524791666666674</v>
      </c>
      <c r="S51">
        <v>3.8416000000000001</v>
      </c>
      <c r="T51">
        <v>0</v>
      </c>
      <c r="U51">
        <v>234.03692052631581</v>
      </c>
      <c r="V51">
        <v>1.9212350622876557</v>
      </c>
      <c r="W51">
        <v>7.8497033182640141</v>
      </c>
      <c r="X51">
        <v>24.120799404037946</v>
      </c>
      <c r="Y51">
        <v>0</v>
      </c>
      <c r="Z51">
        <v>1.5906943039999999</v>
      </c>
      <c r="AA51">
        <v>3.427020843295828</v>
      </c>
      <c r="AB51">
        <v>9.6386744759278074</v>
      </c>
      <c r="AC51">
        <v>7.088672178368137</v>
      </c>
      <c r="AD51">
        <v>8.9137336325343295</v>
      </c>
      <c r="AE51">
        <v>12.060298588439373</v>
      </c>
      <c r="AF51">
        <v>0</v>
      </c>
      <c r="AG51">
        <v>0</v>
      </c>
      <c r="AH51">
        <v>37.308860543241401</v>
      </c>
      <c r="AI51">
        <v>0</v>
      </c>
      <c r="AJ51">
        <v>0</v>
      </c>
      <c r="AK51">
        <v>12.536245319776087</v>
      </c>
      <c r="AL51">
        <v>19.413861790791742</v>
      </c>
      <c r="AM51">
        <v>0</v>
      </c>
      <c r="AN51">
        <v>0</v>
      </c>
      <c r="AO51">
        <v>2.3667214540000003</v>
      </c>
      <c r="AP51">
        <v>2.4370086898508707</v>
      </c>
      <c r="AQ51">
        <v>0</v>
      </c>
      <c r="AR51">
        <v>7.8095885384057961</v>
      </c>
      <c r="AS51">
        <v>7.7815358040660909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675.98801769651868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88.168309889343902</v>
      </c>
      <c r="L52">
        <v>34.999392624728848</v>
      </c>
      <c r="M52">
        <v>0</v>
      </c>
      <c r="N52">
        <v>28.969721209205016</v>
      </c>
      <c r="O52">
        <v>48.64041602431346</v>
      </c>
      <c r="P52">
        <v>63.193603873765362</v>
      </c>
      <c r="Q52">
        <v>1.9209204348925411</v>
      </c>
      <c r="R52">
        <v>5.9524791666666674</v>
      </c>
      <c r="S52">
        <v>3.8416000000000001</v>
      </c>
      <c r="T52">
        <v>0</v>
      </c>
      <c r="U52">
        <v>234.03692052631581</v>
      </c>
      <c r="V52">
        <v>1.9212350622876557</v>
      </c>
      <c r="W52">
        <v>7.8497033182640141</v>
      </c>
      <c r="X52">
        <v>24.120799404037946</v>
      </c>
      <c r="Y52">
        <v>0</v>
      </c>
      <c r="Z52">
        <v>1.5906943039999999</v>
      </c>
      <c r="AA52">
        <v>3.427020843295828</v>
      </c>
      <c r="AB52">
        <v>9.6386744759278074</v>
      </c>
      <c r="AC52">
        <v>7.088672178368137</v>
      </c>
      <c r="AD52">
        <v>8.9137336325343295</v>
      </c>
      <c r="AE52">
        <v>12.060298588439373</v>
      </c>
      <c r="AF52">
        <v>0</v>
      </c>
      <c r="AG52">
        <v>0</v>
      </c>
      <c r="AH52">
        <v>37.308860543241401</v>
      </c>
      <c r="AI52">
        <v>0</v>
      </c>
      <c r="AJ52">
        <v>0</v>
      </c>
      <c r="AK52">
        <v>12.536245319776087</v>
      </c>
      <c r="AL52">
        <v>19.413861790791742</v>
      </c>
      <c r="AM52">
        <v>0</v>
      </c>
      <c r="AN52">
        <v>0</v>
      </c>
      <c r="AO52">
        <v>2.3667214540000003</v>
      </c>
      <c r="AP52">
        <v>2.4370086898508707</v>
      </c>
      <c r="AQ52">
        <v>0</v>
      </c>
      <c r="AR52">
        <v>7.8095885384057961</v>
      </c>
      <c r="AS52">
        <v>7.7815358040660909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675.98801769651868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88.168309889343902</v>
      </c>
      <c r="L53">
        <v>34.999392624728848</v>
      </c>
      <c r="M53">
        <v>0</v>
      </c>
      <c r="N53">
        <v>28.969721209205016</v>
      </c>
      <c r="O53">
        <v>48.6402070014259</v>
      </c>
      <c r="P53">
        <v>63.193349602654372</v>
      </c>
      <c r="Q53">
        <v>1.9209204348925411</v>
      </c>
      <c r="R53">
        <v>5.9524791666666674</v>
      </c>
      <c r="S53">
        <v>3.8416000000000001</v>
      </c>
      <c r="T53">
        <v>0</v>
      </c>
      <c r="U53">
        <v>234.03692052631581</v>
      </c>
      <c r="V53">
        <v>1.9212350622876557</v>
      </c>
      <c r="W53">
        <v>7.8495414650283557</v>
      </c>
      <c r="X53">
        <v>24.120799404037946</v>
      </c>
      <c r="Y53">
        <v>0</v>
      </c>
      <c r="Z53">
        <v>1.5906943039999999</v>
      </c>
      <c r="AA53">
        <v>3.427020843295828</v>
      </c>
      <c r="AB53">
        <v>9.6386744759278074</v>
      </c>
      <c r="AC53">
        <v>7.088672178368137</v>
      </c>
      <c r="AD53">
        <v>8.9137336325343295</v>
      </c>
      <c r="AE53">
        <v>12.060298588439373</v>
      </c>
      <c r="AF53">
        <v>0</v>
      </c>
      <c r="AG53">
        <v>0</v>
      </c>
      <c r="AH53">
        <v>37.308860543241401</v>
      </c>
      <c r="AI53">
        <v>0</v>
      </c>
      <c r="AJ53">
        <v>0</v>
      </c>
      <c r="AK53">
        <v>12.536245319776087</v>
      </c>
      <c r="AL53">
        <v>19.413861790791742</v>
      </c>
      <c r="AM53">
        <v>0</v>
      </c>
      <c r="AN53">
        <v>0</v>
      </c>
      <c r="AO53">
        <v>2.3667214540000003</v>
      </c>
      <c r="AP53">
        <v>2.4370086898508707</v>
      </c>
      <c r="AQ53">
        <v>0</v>
      </c>
      <c r="AR53">
        <v>7.8095885384057961</v>
      </c>
      <c r="AS53">
        <v>7.7815358040660909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675.98739254928444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88.168309889343902</v>
      </c>
      <c r="L54">
        <v>34.999392624728848</v>
      </c>
      <c r="M54">
        <v>0</v>
      </c>
      <c r="N54">
        <v>28.969721209205016</v>
      </c>
      <c r="O54">
        <v>48.6402070014259</v>
      </c>
      <c r="P54">
        <v>63.193349602654372</v>
      </c>
      <c r="Q54">
        <v>1.9209204348925411</v>
      </c>
      <c r="R54">
        <v>5.9524791666666674</v>
      </c>
      <c r="S54">
        <v>3.8416000000000001</v>
      </c>
      <c r="T54">
        <v>0</v>
      </c>
      <c r="U54">
        <v>234.03692052631581</v>
      </c>
      <c r="V54">
        <v>1.9212350622876557</v>
      </c>
      <c r="W54">
        <v>7.8495414650283557</v>
      </c>
      <c r="X54">
        <v>24.120799404037946</v>
      </c>
      <c r="Y54">
        <v>0</v>
      </c>
      <c r="Z54">
        <v>1.5906943039999999</v>
      </c>
      <c r="AA54">
        <v>3.427020843295828</v>
      </c>
      <c r="AB54">
        <v>9.6386744759278074</v>
      </c>
      <c r="AC54">
        <v>7.088672178368137</v>
      </c>
      <c r="AD54">
        <v>8.9137336325343295</v>
      </c>
      <c r="AE54">
        <v>12.060298588439373</v>
      </c>
      <c r="AF54">
        <v>0</v>
      </c>
      <c r="AG54">
        <v>0</v>
      </c>
      <c r="AH54">
        <v>37.308860543241401</v>
      </c>
      <c r="AI54">
        <v>0</v>
      </c>
      <c r="AJ54">
        <v>0</v>
      </c>
      <c r="AK54">
        <v>12.536245319776087</v>
      </c>
      <c r="AL54">
        <v>19.413861790791742</v>
      </c>
      <c r="AM54">
        <v>0</v>
      </c>
      <c r="AN54">
        <v>0</v>
      </c>
      <c r="AO54">
        <v>2.3667214540000003</v>
      </c>
      <c r="AP54">
        <v>2.4370086898508707</v>
      </c>
      <c r="AQ54">
        <v>0</v>
      </c>
      <c r="AR54">
        <v>7.8095885384057961</v>
      </c>
      <c r="AS54">
        <v>7.7815358040660909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675.98739254928444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88.168309889343902</v>
      </c>
      <c r="L55">
        <v>34.999392624728848</v>
      </c>
      <c r="M55">
        <v>0</v>
      </c>
      <c r="N55">
        <v>28.969721209205016</v>
      </c>
      <c r="O55">
        <v>48.64041602431346</v>
      </c>
      <c r="P55">
        <v>63.193603873765362</v>
      </c>
      <c r="Q55">
        <v>1.9209204348925411</v>
      </c>
      <c r="R55">
        <v>5.9524791666666674</v>
      </c>
      <c r="S55">
        <v>3.8416000000000001</v>
      </c>
      <c r="T55">
        <v>0</v>
      </c>
      <c r="U55">
        <v>234.03692052631581</v>
      </c>
      <c r="V55">
        <v>3.4910889471153848</v>
      </c>
      <c r="W55">
        <v>7.8497033182640141</v>
      </c>
      <c r="X55">
        <v>24.120799404037946</v>
      </c>
      <c r="Y55">
        <v>0</v>
      </c>
      <c r="Z55">
        <v>1.5906943039999999</v>
      </c>
      <c r="AA55">
        <v>3.427020843295828</v>
      </c>
      <c r="AB55">
        <v>9.6386744759278074</v>
      </c>
      <c r="AC55">
        <v>7.088672178368137</v>
      </c>
      <c r="AD55">
        <v>8.9137336325343295</v>
      </c>
      <c r="AE55">
        <v>12.060298588439373</v>
      </c>
      <c r="AF55">
        <v>0</v>
      </c>
      <c r="AG55">
        <v>0</v>
      </c>
      <c r="AH55">
        <v>37.308860543241401</v>
      </c>
      <c r="AI55">
        <v>0</v>
      </c>
      <c r="AJ55">
        <v>0</v>
      </c>
      <c r="AK55">
        <v>12.536245319776087</v>
      </c>
      <c r="AL55">
        <v>19.413861790791742</v>
      </c>
      <c r="AM55">
        <v>0</v>
      </c>
      <c r="AN55">
        <v>0</v>
      </c>
      <c r="AO55">
        <v>2.3667214540000003</v>
      </c>
      <c r="AP55">
        <v>2.4370086898508707</v>
      </c>
      <c r="AQ55">
        <v>0</v>
      </c>
      <c r="AR55">
        <v>7.8095885384057961</v>
      </c>
      <c r="AS55">
        <v>7.7815358040660909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677.55787158134638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88.168309889343902</v>
      </c>
      <c r="L56">
        <v>34.999392624728848</v>
      </c>
      <c r="M56">
        <v>0</v>
      </c>
      <c r="N56">
        <v>28.969721209205016</v>
      </c>
      <c r="O56">
        <v>48.64041602431346</v>
      </c>
      <c r="P56">
        <v>63.193603873765362</v>
      </c>
      <c r="Q56">
        <v>1.9209204348925411</v>
      </c>
      <c r="R56">
        <v>5.9524791666666674</v>
      </c>
      <c r="S56">
        <v>3.8416000000000001</v>
      </c>
      <c r="T56">
        <v>0</v>
      </c>
      <c r="U56">
        <v>234.03692052631581</v>
      </c>
      <c r="V56">
        <v>3.4910889471153848</v>
      </c>
      <c r="W56">
        <v>7.8497033182640141</v>
      </c>
      <c r="X56">
        <v>24.120799404037946</v>
      </c>
      <c r="Y56">
        <v>0</v>
      </c>
      <c r="Z56">
        <v>1.5906943039999999</v>
      </c>
      <c r="AA56">
        <v>3.427020843295828</v>
      </c>
      <c r="AB56">
        <v>9.6386744759278074</v>
      </c>
      <c r="AC56">
        <v>7.088672178368137</v>
      </c>
      <c r="AD56">
        <v>8.9137336325343295</v>
      </c>
      <c r="AE56">
        <v>12.060298588439373</v>
      </c>
      <c r="AF56">
        <v>0</v>
      </c>
      <c r="AG56">
        <v>0</v>
      </c>
      <c r="AH56">
        <v>37.308860543241401</v>
      </c>
      <c r="AI56">
        <v>0</v>
      </c>
      <c r="AJ56">
        <v>0</v>
      </c>
      <c r="AK56">
        <v>12.536245319776087</v>
      </c>
      <c r="AL56">
        <v>19.413861790791742</v>
      </c>
      <c r="AM56">
        <v>0</v>
      </c>
      <c r="AN56">
        <v>0</v>
      </c>
      <c r="AO56">
        <v>2.3667214540000003</v>
      </c>
      <c r="AP56">
        <v>2.4370086898508707</v>
      </c>
      <c r="AQ56">
        <v>0</v>
      </c>
      <c r="AR56">
        <v>7.8095885384057961</v>
      </c>
      <c r="AS56">
        <v>7.7815358040660909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677.55787158134638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88.208309122592993</v>
      </c>
      <c r="L57">
        <v>33.849412581344907</v>
      </c>
      <c r="M57">
        <v>0</v>
      </c>
      <c r="N57">
        <v>28.969721209205016</v>
      </c>
      <c r="O57">
        <v>48.64041602431346</v>
      </c>
      <c r="P57">
        <v>63.193603873765362</v>
      </c>
      <c r="Q57">
        <v>1.9209204348925411</v>
      </c>
      <c r="R57">
        <v>5.9524791666666674</v>
      </c>
      <c r="S57">
        <v>3.8490174613834789</v>
      </c>
      <c r="T57">
        <v>0</v>
      </c>
      <c r="U57">
        <v>234.03692052631581</v>
      </c>
      <c r="V57">
        <v>3.4910889471153848</v>
      </c>
      <c r="W57">
        <v>7.8497963243243234</v>
      </c>
      <c r="X57">
        <v>24.120745081967211</v>
      </c>
      <c r="Y57">
        <v>0</v>
      </c>
      <c r="Z57">
        <v>1.5906943039999999</v>
      </c>
      <c r="AA57">
        <v>3.427020843295828</v>
      </c>
      <c r="AB57">
        <v>9.6386744759278074</v>
      </c>
      <c r="AC57">
        <v>7.088672178368137</v>
      </c>
      <c r="AD57">
        <v>8.9137336325343295</v>
      </c>
      <c r="AE57">
        <v>12.060298588439373</v>
      </c>
      <c r="AF57">
        <v>0</v>
      </c>
      <c r="AG57">
        <v>0</v>
      </c>
      <c r="AH57">
        <v>37.308860543241401</v>
      </c>
      <c r="AI57">
        <v>0</v>
      </c>
      <c r="AJ57">
        <v>0</v>
      </c>
      <c r="AK57">
        <v>12.536245319776087</v>
      </c>
      <c r="AL57">
        <v>19.413861790791742</v>
      </c>
      <c r="AM57">
        <v>0</v>
      </c>
      <c r="AN57">
        <v>0</v>
      </c>
      <c r="AO57">
        <v>2.3667214540000003</v>
      </c>
      <c r="AP57">
        <v>2.4370086898508707</v>
      </c>
      <c r="AQ57">
        <v>0</v>
      </c>
      <c r="AR57">
        <v>7.8095885384057961</v>
      </c>
      <c r="AS57">
        <v>7.7815358040660909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676.45534691658463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88.208309122592993</v>
      </c>
      <c r="L58">
        <v>33.849412581344907</v>
      </c>
      <c r="M58">
        <v>0</v>
      </c>
      <c r="N58">
        <v>28.969721209205016</v>
      </c>
      <c r="O58">
        <v>48.64041602431346</v>
      </c>
      <c r="P58">
        <v>63.193603873765362</v>
      </c>
      <c r="Q58">
        <v>1.9209204348925411</v>
      </c>
      <c r="R58">
        <v>5.9524791666666674</v>
      </c>
      <c r="S58">
        <v>3.8490174613834789</v>
      </c>
      <c r="T58">
        <v>0</v>
      </c>
      <c r="U58">
        <v>234.03692052631581</v>
      </c>
      <c r="V58">
        <v>3.4910889471153848</v>
      </c>
      <c r="W58">
        <v>7.8497963243243234</v>
      </c>
      <c r="X58">
        <v>24.120745081967211</v>
      </c>
      <c r="Y58">
        <v>0</v>
      </c>
      <c r="Z58">
        <v>1.5906943039999999</v>
      </c>
      <c r="AA58">
        <v>3.427020843295828</v>
      </c>
      <c r="AB58">
        <v>9.6386744759278074</v>
      </c>
      <c r="AC58">
        <v>7.088672178368137</v>
      </c>
      <c r="AD58">
        <v>8.9137336325343295</v>
      </c>
      <c r="AE58">
        <v>12.060298588439373</v>
      </c>
      <c r="AF58">
        <v>0</v>
      </c>
      <c r="AG58">
        <v>0</v>
      </c>
      <c r="AH58">
        <v>37.308860543241401</v>
      </c>
      <c r="AI58">
        <v>0</v>
      </c>
      <c r="AJ58">
        <v>0</v>
      </c>
      <c r="AK58">
        <v>12.536245319776087</v>
      </c>
      <c r="AL58">
        <v>19.413861790791742</v>
      </c>
      <c r="AM58">
        <v>0</v>
      </c>
      <c r="AN58">
        <v>0</v>
      </c>
      <c r="AO58">
        <v>2.3667214540000003</v>
      </c>
      <c r="AP58">
        <v>2.4370086898508707</v>
      </c>
      <c r="AQ58">
        <v>0</v>
      </c>
      <c r="AR58">
        <v>7.8095885384057961</v>
      </c>
      <c r="AS58">
        <v>7.7815358040660909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676.45534691658463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88.208309122592993</v>
      </c>
      <c r="L59">
        <v>33.849412581344907</v>
      </c>
      <c r="M59">
        <v>0</v>
      </c>
      <c r="N59">
        <v>28.969721209205016</v>
      </c>
      <c r="O59">
        <v>48.64041602431346</v>
      </c>
      <c r="P59">
        <v>63.193603873765362</v>
      </c>
      <c r="Q59">
        <v>1.9209204348925411</v>
      </c>
      <c r="R59">
        <v>5.9524791666666674</v>
      </c>
      <c r="S59">
        <v>3.8490174613834789</v>
      </c>
      <c r="T59">
        <v>0</v>
      </c>
      <c r="U59">
        <v>234.03692052631581</v>
      </c>
      <c r="V59">
        <v>3.4910889471153848</v>
      </c>
      <c r="W59">
        <v>7.8497963243243234</v>
      </c>
      <c r="X59">
        <v>24.120745081967211</v>
      </c>
      <c r="Y59">
        <v>0</v>
      </c>
      <c r="Z59">
        <v>1.5906943039999999</v>
      </c>
      <c r="AA59">
        <v>3.427020843295828</v>
      </c>
      <c r="AB59">
        <v>9.6386744759278074</v>
      </c>
      <c r="AC59">
        <v>7.088672178368137</v>
      </c>
      <c r="AD59">
        <v>8.9137336325343295</v>
      </c>
      <c r="AE59">
        <v>12.060298588439373</v>
      </c>
      <c r="AF59">
        <v>0</v>
      </c>
      <c r="AG59">
        <v>0</v>
      </c>
      <c r="AH59">
        <v>37.308860543241401</v>
      </c>
      <c r="AI59">
        <v>0</v>
      </c>
      <c r="AJ59">
        <v>0</v>
      </c>
      <c r="AK59">
        <v>12.536245319776087</v>
      </c>
      <c r="AL59">
        <v>19.413861790791742</v>
      </c>
      <c r="AM59">
        <v>0</v>
      </c>
      <c r="AN59">
        <v>0</v>
      </c>
      <c r="AO59">
        <v>2.3667214540000003</v>
      </c>
      <c r="AP59">
        <v>2.4370086898508707</v>
      </c>
      <c r="AQ59">
        <v>0</v>
      </c>
      <c r="AR59">
        <v>7.8095885384057961</v>
      </c>
      <c r="AS59">
        <v>7.7815358040660909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676.45534691658463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88.208309122592993</v>
      </c>
      <c r="L60">
        <v>33.849412581344907</v>
      </c>
      <c r="M60">
        <v>0</v>
      </c>
      <c r="N60">
        <v>28.969721209205016</v>
      </c>
      <c r="O60">
        <v>48.64041602431346</v>
      </c>
      <c r="P60">
        <v>63.193603873765362</v>
      </c>
      <c r="Q60">
        <v>1.9209204348925411</v>
      </c>
      <c r="R60">
        <v>5.9524791666666674</v>
      </c>
      <c r="S60">
        <v>3.8490174613834789</v>
      </c>
      <c r="T60">
        <v>0</v>
      </c>
      <c r="U60">
        <v>234.03692052631581</v>
      </c>
      <c r="V60">
        <v>3.4910889471153848</v>
      </c>
      <c r="W60">
        <v>7.8497963243243234</v>
      </c>
      <c r="X60">
        <v>24.12060950790363</v>
      </c>
      <c r="Y60">
        <v>0</v>
      </c>
      <c r="Z60">
        <v>1.5906943039999999</v>
      </c>
      <c r="AA60">
        <v>3.427020843295828</v>
      </c>
      <c r="AB60">
        <v>9.6386744759278074</v>
      </c>
      <c r="AC60">
        <v>7.088672178368137</v>
      </c>
      <c r="AD60">
        <v>8.9137336325343295</v>
      </c>
      <c r="AE60">
        <v>12.060298588439373</v>
      </c>
      <c r="AF60">
        <v>0</v>
      </c>
      <c r="AG60">
        <v>0</v>
      </c>
      <c r="AH60">
        <v>37.308860543241401</v>
      </c>
      <c r="AI60">
        <v>0</v>
      </c>
      <c r="AJ60">
        <v>0</v>
      </c>
      <c r="AK60">
        <v>12.536245319776087</v>
      </c>
      <c r="AL60">
        <v>19.413861790791742</v>
      </c>
      <c r="AM60">
        <v>0</v>
      </c>
      <c r="AN60">
        <v>0</v>
      </c>
      <c r="AO60">
        <v>2.3667214540000003</v>
      </c>
      <c r="AP60">
        <v>2.4370086898508707</v>
      </c>
      <c r="AQ60">
        <v>0</v>
      </c>
      <c r="AR60">
        <v>7.8095885384057961</v>
      </c>
      <c r="AS60">
        <v>7.7815358040660909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676.45521134252101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88.208309122592993</v>
      </c>
      <c r="L61">
        <v>33.849412581344907</v>
      </c>
      <c r="M61">
        <v>0</v>
      </c>
      <c r="N61">
        <v>28.961103607534536</v>
      </c>
      <c r="O61">
        <v>48.639661796666928</v>
      </c>
      <c r="P61">
        <v>63.1931948404061</v>
      </c>
      <c r="Q61">
        <v>1.9209204348925411</v>
      </c>
      <c r="R61">
        <v>5.9524791666666674</v>
      </c>
      <c r="S61">
        <v>3.8490174613834789</v>
      </c>
      <c r="T61">
        <v>0</v>
      </c>
      <c r="U61">
        <v>234.03692052631581</v>
      </c>
      <c r="V61">
        <v>3.4910889471153848</v>
      </c>
      <c r="W61">
        <v>7.8497963243243234</v>
      </c>
      <c r="X61">
        <v>24.12060950790363</v>
      </c>
      <c r="Y61">
        <v>0</v>
      </c>
      <c r="Z61">
        <v>1.5906943039999999</v>
      </c>
      <c r="AA61">
        <v>3.427020843295828</v>
      </c>
      <c r="AB61">
        <v>9.6386744759278074</v>
      </c>
      <c r="AC61">
        <v>7.088672178368137</v>
      </c>
      <c r="AD61">
        <v>8.9137336325343295</v>
      </c>
      <c r="AE61">
        <v>12.060298588439373</v>
      </c>
      <c r="AF61">
        <v>0</v>
      </c>
      <c r="AG61">
        <v>0</v>
      </c>
      <c r="AH61">
        <v>37.308860543241401</v>
      </c>
      <c r="AI61">
        <v>0</v>
      </c>
      <c r="AJ61">
        <v>0</v>
      </c>
      <c r="AK61">
        <v>12.536245319776087</v>
      </c>
      <c r="AL61">
        <v>19.413861790791742</v>
      </c>
      <c r="AM61">
        <v>0</v>
      </c>
      <c r="AN61">
        <v>0</v>
      </c>
      <c r="AO61">
        <v>2.3667214540000003</v>
      </c>
      <c r="AP61">
        <v>2.4370086898508707</v>
      </c>
      <c r="AQ61">
        <v>0</v>
      </c>
      <c r="AR61">
        <v>7.8095885384057961</v>
      </c>
      <c r="AS61">
        <v>7.7815358040660909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676.44543047984473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88.208309122592993</v>
      </c>
      <c r="L62">
        <v>34.999392624728848</v>
      </c>
      <c r="M62">
        <v>0</v>
      </c>
      <c r="N62">
        <v>28.961103607534536</v>
      </c>
      <c r="O62">
        <v>48.639661796666928</v>
      </c>
      <c r="P62">
        <v>63.1931948404061</v>
      </c>
      <c r="Q62">
        <v>1.9209204348925411</v>
      </c>
      <c r="R62">
        <v>5.9524791666666674</v>
      </c>
      <c r="S62">
        <v>3.8490174613834789</v>
      </c>
      <c r="T62">
        <v>0</v>
      </c>
      <c r="U62">
        <v>234.03692052631581</v>
      </c>
      <c r="V62">
        <v>3.4910889471153848</v>
      </c>
      <c r="W62">
        <v>7.8497963243243234</v>
      </c>
      <c r="X62">
        <v>24.12060950790363</v>
      </c>
      <c r="Y62">
        <v>0</v>
      </c>
      <c r="Z62">
        <v>1.5906943039999999</v>
      </c>
      <c r="AA62">
        <v>3.427020843295828</v>
      </c>
      <c r="AB62">
        <v>9.6386744759278074</v>
      </c>
      <c r="AC62">
        <v>7.088672178368137</v>
      </c>
      <c r="AD62">
        <v>8.9137336325343295</v>
      </c>
      <c r="AE62">
        <v>12.060298588439373</v>
      </c>
      <c r="AF62">
        <v>0</v>
      </c>
      <c r="AG62">
        <v>0</v>
      </c>
      <c r="AH62">
        <v>37.308860543241401</v>
      </c>
      <c r="AI62">
        <v>0</v>
      </c>
      <c r="AJ62">
        <v>0</v>
      </c>
      <c r="AK62">
        <v>12.536245319776087</v>
      </c>
      <c r="AL62">
        <v>19.413861790791742</v>
      </c>
      <c r="AM62">
        <v>0</v>
      </c>
      <c r="AN62">
        <v>0</v>
      </c>
      <c r="AO62">
        <v>2.3667214540000003</v>
      </c>
      <c r="AP62">
        <v>2.4370086898508707</v>
      </c>
      <c r="AQ62">
        <v>0</v>
      </c>
      <c r="AR62">
        <v>7.8095885384057961</v>
      </c>
      <c r="AS62">
        <v>7.7815358040660909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677.59541052322868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88.208309122592993</v>
      </c>
      <c r="L63">
        <v>34.999392624728848</v>
      </c>
      <c r="M63">
        <v>0</v>
      </c>
      <c r="N63">
        <v>28.961103607534536</v>
      </c>
      <c r="O63">
        <v>48.639661796666928</v>
      </c>
      <c r="P63">
        <v>63.1931948404061</v>
      </c>
      <c r="Q63">
        <v>1.9209204348925411</v>
      </c>
      <c r="R63">
        <v>5.9524791666666674</v>
      </c>
      <c r="S63">
        <v>3.8490174613834789</v>
      </c>
      <c r="T63">
        <v>0</v>
      </c>
      <c r="U63">
        <v>234.03692052631581</v>
      </c>
      <c r="V63">
        <v>3.4909793621922165</v>
      </c>
      <c r="W63">
        <v>7.8490254822006458</v>
      </c>
      <c r="X63">
        <v>24.113318362860756</v>
      </c>
      <c r="Y63">
        <v>0</v>
      </c>
      <c r="Z63">
        <v>1.5906943039999999</v>
      </c>
      <c r="AA63">
        <v>3.427020843295828</v>
      </c>
      <c r="AB63">
        <v>9.6386744759278074</v>
      </c>
      <c r="AC63">
        <v>7.088672178368137</v>
      </c>
      <c r="AD63">
        <v>8.9137336325343295</v>
      </c>
      <c r="AE63">
        <v>12.060298588439373</v>
      </c>
      <c r="AF63">
        <v>0</v>
      </c>
      <c r="AG63">
        <v>0</v>
      </c>
      <c r="AH63">
        <v>37.308860543241401</v>
      </c>
      <c r="AI63">
        <v>0</v>
      </c>
      <c r="AJ63">
        <v>0</v>
      </c>
      <c r="AK63">
        <v>12.536245319776087</v>
      </c>
      <c r="AL63">
        <v>19.413861790791742</v>
      </c>
      <c r="AM63">
        <v>0</v>
      </c>
      <c r="AN63">
        <v>0</v>
      </c>
      <c r="AO63">
        <v>2.2950025220000008</v>
      </c>
      <c r="AP63">
        <v>2.4370086898508707</v>
      </c>
      <c r="AQ63">
        <v>0</v>
      </c>
      <c r="AR63">
        <v>7.8095885384057961</v>
      </c>
      <c r="AS63">
        <v>7.7815358040660909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677.5155200191391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88.208309122592993</v>
      </c>
      <c r="L64">
        <v>34.999392624728848</v>
      </c>
      <c r="M64">
        <v>0</v>
      </c>
      <c r="N64">
        <v>28.961103607534536</v>
      </c>
      <c r="O64">
        <v>48.639661796666928</v>
      </c>
      <c r="P64">
        <v>63.1931948404061</v>
      </c>
      <c r="Q64">
        <v>1.9209204348925411</v>
      </c>
      <c r="R64">
        <v>5.9524791666666674</v>
      </c>
      <c r="S64">
        <v>3.8490174613834789</v>
      </c>
      <c r="T64">
        <v>0</v>
      </c>
      <c r="U64">
        <v>234.03692052631581</v>
      </c>
      <c r="V64">
        <v>3.4909793621922165</v>
      </c>
      <c r="W64">
        <v>7.8490254822006458</v>
      </c>
      <c r="X64">
        <v>24.113318362860756</v>
      </c>
      <c r="Y64">
        <v>0</v>
      </c>
      <c r="Z64">
        <v>1.5906943039999999</v>
      </c>
      <c r="AA64">
        <v>3.427020843295828</v>
      </c>
      <c r="AB64">
        <v>9.6386744759278074</v>
      </c>
      <c r="AC64">
        <v>7.088672178368137</v>
      </c>
      <c r="AD64">
        <v>8.9137336325343295</v>
      </c>
      <c r="AE64">
        <v>12.060298588439373</v>
      </c>
      <c r="AF64">
        <v>0</v>
      </c>
      <c r="AG64">
        <v>0</v>
      </c>
      <c r="AH64">
        <v>37.308860543241401</v>
      </c>
      <c r="AI64">
        <v>0</v>
      </c>
      <c r="AJ64">
        <v>0</v>
      </c>
      <c r="AK64">
        <v>12.536245319776087</v>
      </c>
      <c r="AL64">
        <v>19.413861790791742</v>
      </c>
      <c r="AM64">
        <v>0</v>
      </c>
      <c r="AN64">
        <v>0</v>
      </c>
      <c r="AO64">
        <v>2.2950025220000008</v>
      </c>
      <c r="AP64">
        <v>2.4370086898508707</v>
      </c>
      <c r="AQ64">
        <v>0</v>
      </c>
      <c r="AR64">
        <v>7.8095885384057961</v>
      </c>
      <c r="AS64">
        <v>7.7815358040660909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677.5155200191391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88.208309122592993</v>
      </c>
      <c r="L65">
        <v>34.999392624728848</v>
      </c>
      <c r="M65">
        <v>0</v>
      </c>
      <c r="N65">
        <v>28.961103607534536</v>
      </c>
      <c r="O65">
        <v>48.639661796666928</v>
      </c>
      <c r="P65">
        <v>63.1931948404061</v>
      </c>
      <c r="Q65">
        <v>1.9209204348925411</v>
      </c>
      <c r="R65">
        <v>5.9524791666666674</v>
      </c>
      <c r="S65">
        <v>3.8490174613834789</v>
      </c>
      <c r="T65">
        <v>0</v>
      </c>
      <c r="U65">
        <v>234.03692052631581</v>
      </c>
      <c r="V65">
        <v>3.4909793621922165</v>
      </c>
      <c r="W65">
        <v>7.8490254822006458</v>
      </c>
      <c r="X65">
        <v>24.113318362860756</v>
      </c>
      <c r="Y65">
        <v>0</v>
      </c>
      <c r="Z65">
        <v>1.5906943039999999</v>
      </c>
      <c r="AA65">
        <v>3.427020843295828</v>
      </c>
      <c r="AB65">
        <v>9.6386744759278074</v>
      </c>
      <c r="AC65">
        <v>7.088672178368137</v>
      </c>
      <c r="AD65">
        <v>8.9137336325343295</v>
      </c>
      <c r="AE65">
        <v>12.060298588439373</v>
      </c>
      <c r="AF65">
        <v>0</v>
      </c>
      <c r="AG65">
        <v>0</v>
      </c>
      <c r="AH65">
        <v>37.308860543241401</v>
      </c>
      <c r="AI65">
        <v>0</v>
      </c>
      <c r="AJ65">
        <v>0</v>
      </c>
      <c r="AK65">
        <v>12.536245319776087</v>
      </c>
      <c r="AL65">
        <v>19.413861790791742</v>
      </c>
      <c r="AM65">
        <v>0</v>
      </c>
      <c r="AN65">
        <v>0</v>
      </c>
      <c r="AO65">
        <v>2.2161119000000005</v>
      </c>
      <c r="AP65">
        <v>2.4370086898508707</v>
      </c>
      <c r="AQ65">
        <v>0</v>
      </c>
      <c r="AR65">
        <v>7.8095885384057961</v>
      </c>
      <c r="AS65">
        <v>7.7815358040660909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677.43662939713909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88.208309122592993</v>
      </c>
      <c r="L66">
        <v>34.999392624728848</v>
      </c>
      <c r="M66">
        <v>0</v>
      </c>
      <c r="N66">
        <v>28.961103607534536</v>
      </c>
      <c r="O66">
        <v>48.639661796666928</v>
      </c>
      <c r="P66">
        <v>63.1931948404061</v>
      </c>
      <c r="Q66">
        <v>1.9209204348925411</v>
      </c>
      <c r="R66">
        <v>5.9524791666666674</v>
      </c>
      <c r="S66">
        <v>3.8490174613834789</v>
      </c>
      <c r="T66">
        <v>0</v>
      </c>
      <c r="U66">
        <v>234.03692052631581</v>
      </c>
      <c r="V66">
        <v>3.4909793621922165</v>
      </c>
      <c r="W66">
        <v>7.8490254822006458</v>
      </c>
      <c r="X66">
        <v>24.113318362860756</v>
      </c>
      <c r="Y66">
        <v>0</v>
      </c>
      <c r="Z66">
        <v>1.5906943039999999</v>
      </c>
      <c r="AA66">
        <v>6.8540419405766544</v>
      </c>
      <c r="AB66">
        <v>9.6386744759278074</v>
      </c>
      <c r="AC66">
        <v>7.088672178368137</v>
      </c>
      <c r="AD66">
        <v>8.9137336325343295</v>
      </c>
      <c r="AE66">
        <v>12.060298588439373</v>
      </c>
      <c r="AF66">
        <v>0</v>
      </c>
      <c r="AG66">
        <v>0</v>
      </c>
      <c r="AH66">
        <v>37.308860543241401</v>
      </c>
      <c r="AI66">
        <v>0</v>
      </c>
      <c r="AJ66">
        <v>0</v>
      </c>
      <c r="AK66">
        <v>12.536245319776087</v>
      </c>
      <c r="AL66">
        <v>19.413861790791742</v>
      </c>
      <c r="AM66">
        <v>0</v>
      </c>
      <c r="AN66">
        <v>0</v>
      </c>
      <c r="AO66">
        <v>2.2161119000000005</v>
      </c>
      <c r="AP66">
        <v>2.4370086898508707</v>
      </c>
      <c r="AQ66">
        <v>0</v>
      </c>
      <c r="AR66">
        <v>7.8095885384057961</v>
      </c>
      <c r="AS66">
        <v>7.7815358040660909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680.86365049441986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88.198733304610101</v>
      </c>
      <c r="L67">
        <v>34.999392624728848</v>
      </c>
      <c r="M67">
        <v>0</v>
      </c>
      <c r="N67">
        <v>28.961103607534536</v>
      </c>
      <c r="O67">
        <v>48.639661796666928</v>
      </c>
      <c r="P67">
        <v>63.1931948404061</v>
      </c>
      <c r="Q67">
        <v>1.9210098881987578</v>
      </c>
      <c r="R67">
        <v>5.7620452542586751</v>
      </c>
      <c r="S67">
        <v>3.8396337974811079</v>
      </c>
      <c r="T67">
        <v>0</v>
      </c>
      <c r="U67">
        <v>234.03692052631581</v>
      </c>
      <c r="V67">
        <v>3.4909793621922165</v>
      </c>
      <c r="W67">
        <v>7.8490254822006458</v>
      </c>
      <c r="X67">
        <v>24.113318362860756</v>
      </c>
      <c r="Y67">
        <v>0</v>
      </c>
      <c r="Z67">
        <v>0</v>
      </c>
      <c r="AA67">
        <v>6.8540419405766544</v>
      </c>
      <c r="AB67">
        <v>9.6386744759278074</v>
      </c>
      <c r="AC67">
        <v>7.088672178368137</v>
      </c>
      <c r="AD67">
        <v>8.9137336325343295</v>
      </c>
      <c r="AE67">
        <v>12.060298588439373</v>
      </c>
      <c r="AF67">
        <v>0</v>
      </c>
      <c r="AG67">
        <v>0</v>
      </c>
      <c r="AH67">
        <v>37.308860543241401</v>
      </c>
      <c r="AI67">
        <v>0</v>
      </c>
      <c r="AJ67">
        <v>0</v>
      </c>
      <c r="AK67">
        <v>12.536245319776087</v>
      </c>
      <c r="AL67">
        <v>19.413861790791742</v>
      </c>
      <c r="AM67">
        <v>0</v>
      </c>
      <c r="AN67">
        <v>0</v>
      </c>
      <c r="AO67">
        <v>2.2519713660000003</v>
      </c>
      <c r="AP67">
        <v>2.4370086898508707</v>
      </c>
      <c r="AQ67">
        <v>0</v>
      </c>
      <c r="AR67">
        <v>7.8095885384057961</v>
      </c>
      <c r="AS67">
        <v>7.7815358040660909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679.09951171543287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88.198733304610101</v>
      </c>
      <c r="L68">
        <v>34.999392624728848</v>
      </c>
      <c r="M68">
        <v>0</v>
      </c>
      <c r="N68">
        <v>28.961103607534536</v>
      </c>
      <c r="O68">
        <v>48.639661796666928</v>
      </c>
      <c r="P68">
        <v>63.1931948404061</v>
      </c>
      <c r="Q68">
        <v>1.9210098881987578</v>
      </c>
      <c r="R68">
        <v>5.7620452542586751</v>
      </c>
      <c r="S68">
        <v>3.8396337974811079</v>
      </c>
      <c r="T68">
        <v>0</v>
      </c>
      <c r="U68">
        <v>234.03692052631581</v>
      </c>
      <c r="V68">
        <v>3.4909793621922165</v>
      </c>
      <c r="W68">
        <v>7.8490254822006458</v>
      </c>
      <c r="X68">
        <v>24.113318362860756</v>
      </c>
      <c r="Y68">
        <v>0</v>
      </c>
      <c r="Z68">
        <v>0</v>
      </c>
      <c r="AA68">
        <v>6.8540419405766544</v>
      </c>
      <c r="AB68">
        <v>9.6386744759278074</v>
      </c>
      <c r="AC68">
        <v>7.088672178368137</v>
      </c>
      <c r="AD68">
        <v>8.9137336325343295</v>
      </c>
      <c r="AE68">
        <v>12.060298588439373</v>
      </c>
      <c r="AF68">
        <v>0</v>
      </c>
      <c r="AG68">
        <v>0</v>
      </c>
      <c r="AH68">
        <v>37.308860543241401</v>
      </c>
      <c r="AI68">
        <v>0</v>
      </c>
      <c r="AJ68">
        <v>0</v>
      </c>
      <c r="AK68">
        <v>12.536245319776087</v>
      </c>
      <c r="AL68">
        <v>19.413861790791742</v>
      </c>
      <c r="AM68">
        <v>0</v>
      </c>
      <c r="AN68">
        <v>0</v>
      </c>
      <c r="AO68">
        <v>2.2161119000000005</v>
      </c>
      <c r="AP68">
        <v>2.4370086898508707</v>
      </c>
      <c r="AQ68">
        <v>0</v>
      </c>
      <c r="AR68">
        <v>7.8095885384057961</v>
      </c>
      <c r="AS68">
        <v>7.7815358040660909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679.06365224943283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86.43037925091906</v>
      </c>
      <c r="L69">
        <v>33.61181082733254</v>
      </c>
      <c r="M69">
        <v>0</v>
      </c>
      <c r="N69">
        <v>28.961103607534536</v>
      </c>
      <c r="O69">
        <v>48.639661796666928</v>
      </c>
      <c r="P69">
        <v>63.1931948404061</v>
      </c>
      <c r="Q69">
        <v>1.9210098881987578</v>
      </c>
      <c r="R69">
        <v>5.7580298638069705</v>
      </c>
      <c r="S69">
        <v>3.8384727235319325</v>
      </c>
      <c r="T69">
        <v>0</v>
      </c>
      <c r="U69">
        <v>234.03692052631581</v>
      </c>
      <c r="V69">
        <v>3.4909793621922165</v>
      </c>
      <c r="W69">
        <v>7.8490254822006458</v>
      </c>
      <c r="X69">
        <v>24.113318362860756</v>
      </c>
      <c r="Y69">
        <v>0</v>
      </c>
      <c r="Z69">
        <v>0</v>
      </c>
      <c r="AA69">
        <v>6.8540419405766544</v>
      </c>
      <c r="AB69">
        <v>9.6386744759278074</v>
      </c>
      <c r="AC69">
        <v>7.088672178368137</v>
      </c>
      <c r="AD69">
        <v>8.9137336325343295</v>
      </c>
      <c r="AE69">
        <v>12.060298588439373</v>
      </c>
      <c r="AF69">
        <v>0</v>
      </c>
      <c r="AG69">
        <v>0</v>
      </c>
      <c r="AH69">
        <v>37.308860543241401</v>
      </c>
      <c r="AI69">
        <v>0</v>
      </c>
      <c r="AJ69">
        <v>0</v>
      </c>
      <c r="AK69">
        <v>12.536245319776087</v>
      </c>
      <c r="AL69">
        <v>19.413861790791742</v>
      </c>
      <c r="AM69">
        <v>0</v>
      </c>
      <c r="AN69">
        <v>0</v>
      </c>
      <c r="AO69">
        <v>2.2950025220000008</v>
      </c>
      <c r="AP69">
        <v>2.4370086898508707</v>
      </c>
      <c r="AQ69">
        <v>0</v>
      </c>
      <c r="AR69">
        <v>7.8095885384057961</v>
      </c>
      <c r="AS69">
        <v>7.7815358040660909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675.98143055594471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86.438334210389726</v>
      </c>
      <c r="L70">
        <v>34.99952699797285</v>
      </c>
      <c r="M70">
        <v>0</v>
      </c>
      <c r="N70">
        <v>28.961103607534536</v>
      </c>
      <c r="O70">
        <v>48.639661796666928</v>
      </c>
      <c r="P70">
        <v>63.1931948404061</v>
      </c>
      <c r="Q70">
        <v>1.9210098881987578</v>
      </c>
      <c r="R70">
        <v>5.7580298638069705</v>
      </c>
      <c r="S70">
        <v>3.8384727235319325</v>
      </c>
      <c r="T70">
        <v>0</v>
      </c>
      <c r="U70">
        <v>234.03692052631581</v>
      </c>
      <c r="V70">
        <v>3.4909793621922165</v>
      </c>
      <c r="W70">
        <v>7.8490254822006458</v>
      </c>
      <c r="X70">
        <v>24.113318362860756</v>
      </c>
      <c r="Y70">
        <v>0</v>
      </c>
      <c r="Z70">
        <v>0</v>
      </c>
      <c r="AA70">
        <v>6.8540419405766544</v>
      </c>
      <c r="AB70">
        <v>9.6386744759278074</v>
      </c>
      <c r="AC70">
        <v>7.088672178368137</v>
      </c>
      <c r="AD70">
        <v>8.9137336325343295</v>
      </c>
      <c r="AE70">
        <v>12.060298588439373</v>
      </c>
      <c r="AF70">
        <v>0</v>
      </c>
      <c r="AG70">
        <v>0</v>
      </c>
      <c r="AH70">
        <v>37.308860543241401</v>
      </c>
      <c r="AI70">
        <v>0</v>
      </c>
      <c r="AJ70">
        <v>0</v>
      </c>
      <c r="AK70">
        <v>12.536245319776087</v>
      </c>
      <c r="AL70">
        <v>19.413861790791742</v>
      </c>
      <c r="AM70">
        <v>0</v>
      </c>
      <c r="AN70">
        <v>0</v>
      </c>
      <c r="AO70">
        <v>2.2950025220000008</v>
      </c>
      <c r="AP70">
        <v>2.4370086898508707</v>
      </c>
      <c r="AQ70">
        <v>0</v>
      </c>
      <c r="AR70">
        <v>7.8095885384057961</v>
      </c>
      <c r="AS70">
        <v>7.7815358040660909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677.37710168605565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86.438182833425373</v>
      </c>
      <c r="L71">
        <v>34.999392624728848</v>
      </c>
      <c r="M71">
        <v>0</v>
      </c>
      <c r="N71">
        <v>28.961103607534536</v>
      </c>
      <c r="O71">
        <v>48.639661796666928</v>
      </c>
      <c r="P71">
        <v>63.1931948404061</v>
      </c>
      <c r="Q71">
        <v>1.9210098881987578</v>
      </c>
      <c r="R71">
        <v>5.7580298638069705</v>
      </c>
      <c r="S71">
        <v>3.8384727235319325</v>
      </c>
      <c r="T71">
        <v>0</v>
      </c>
      <c r="U71">
        <v>234.03692052631581</v>
      </c>
      <c r="V71">
        <v>3.4909793621922165</v>
      </c>
      <c r="W71">
        <v>7.8490254822006458</v>
      </c>
      <c r="X71">
        <v>24.113318362860756</v>
      </c>
      <c r="Y71">
        <v>0</v>
      </c>
      <c r="Z71">
        <v>0</v>
      </c>
      <c r="AA71">
        <v>6.8540419405766544</v>
      </c>
      <c r="AB71">
        <v>9.6386744759278074</v>
      </c>
      <c r="AC71">
        <v>7.088672178368137</v>
      </c>
      <c r="AD71">
        <v>8.9137336325343295</v>
      </c>
      <c r="AE71">
        <v>12.060298588439373</v>
      </c>
      <c r="AF71">
        <v>0</v>
      </c>
      <c r="AG71">
        <v>0</v>
      </c>
      <c r="AH71">
        <v>37.308860543241401</v>
      </c>
      <c r="AI71">
        <v>0</v>
      </c>
      <c r="AJ71">
        <v>0</v>
      </c>
      <c r="AK71">
        <v>12.536245319776087</v>
      </c>
      <c r="AL71">
        <v>19.413861790791742</v>
      </c>
      <c r="AM71">
        <v>0</v>
      </c>
      <c r="AN71">
        <v>0</v>
      </c>
      <c r="AO71">
        <v>2.2232838440000005</v>
      </c>
      <c r="AP71">
        <v>2.4370086898508707</v>
      </c>
      <c r="AQ71">
        <v>0</v>
      </c>
      <c r="AR71">
        <v>7.8095885384057961</v>
      </c>
      <c r="AS71">
        <v>7.7815358040660909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677.30509725784725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86.438182833425373</v>
      </c>
      <c r="L72">
        <v>34.999392624728848</v>
      </c>
      <c r="M72">
        <v>0</v>
      </c>
      <c r="N72">
        <v>28.961103607534536</v>
      </c>
      <c r="O72">
        <v>48.639661796666928</v>
      </c>
      <c r="P72">
        <v>63.1931948404061</v>
      </c>
      <c r="Q72">
        <v>1.9210098881987578</v>
      </c>
      <c r="R72">
        <v>5.7580298638069705</v>
      </c>
      <c r="S72">
        <v>3.8384727235319325</v>
      </c>
      <c r="T72">
        <v>0</v>
      </c>
      <c r="U72">
        <v>234.03692052631581</v>
      </c>
      <c r="V72">
        <v>3.4909793621922165</v>
      </c>
      <c r="W72">
        <v>7.8490254822006458</v>
      </c>
      <c r="X72">
        <v>24.113318362860756</v>
      </c>
      <c r="Y72">
        <v>0</v>
      </c>
      <c r="Z72">
        <v>0</v>
      </c>
      <c r="AA72">
        <v>6.8540419405766544</v>
      </c>
      <c r="AB72">
        <v>9.6386744759278074</v>
      </c>
      <c r="AC72">
        <v>7.088672178368137</v>
      </c>
      <c r="AD72">
        <v>8.9137336325343295</v>
      </c>
      <c r="AE72">
        <v>12.060298588439373</v>
      </c>
      <c r="AF72">
        <v>0</v>
      </c>
      <c r="AG72">
        <v>0</v>
      </c>
      <c r="AH72">
        <v>37.308860543241401</v>
      </c>
      <c r="AI72">
        <v>0</v>
      </c>
      <c r="AJ72">
        <v>0</v>
      </c>
      <c r="AK72">
        <v>12.536245319776087</v>
      </c>
      <c r="AL72">
        <v>19.413861790791742</v>
      </c>
      <c r="AM72">
        <v>0</v>
      </c>
      <c r="AN72">
        <v>0</v>
      </c>
      <c r="AO72">
        <v>2.2232838440000005</v>
      </c>
      <c r="AP72">
        <v>2.4370086898508707</v>
      </c>
      <c r="AQ72">
        <v>0</v>
      </c>
      <c r="AR72">
        <v>7.8095885384057961</v>
      </c>
      <c r="AS72">
        <v>7.7815358040660909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677.30509725784725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86.438182833425373</v>
      </c>
      <c r="L73">
        <v>34.999392624728848</v>
      </c>
      <c r="M73">
        <v>0</v>
      </c>
      <c r="N73">
        <v>28.961103607534536</v>
      </c>
      <c r="O73">
        <v>48.639661796666928</v>
      </c>
      <c r="P73">
        <v>63.1931948404061</v>
      </c>
      <c r="Q73">
        <v>1.9210098881987578</v>
      </c>
      <c r="R73">
        <v>5.7580298638069705</v>
      </c>
      <c r="S73">
        <v>3.8384727235319325</v>
      </c>
      <c r="T73">
        <v>0</v>
      </c>
      <c r="U73">
        <v>234.03692052631581</v>
      </c>
      <c r="V73">
        <v>3.4909793621922165</v>
      </c>
      <c r="W73">
        <v>7.8490254822006458</v>
      </c>
      <c r="X73">
        <v>24.113318362860756</v>
      </c>
      <c r="Y73">
        <v>0</v>
      </c>
      <c r="Z73">
        <v>1.5906943039999999</v>
      </c>
      <c r="AA73">
        <v>6.8540419405766544</v>
      </c>
      <c r="AB73">
        <v>9.6386744759278074</v>
      </c>
      <c r="AC73">
        <v>7.088672178368137</v>
      </c>
      <c r="AD73">
        <v>8.9137336325343295</v>
      </c>
      <c r="AE73">
        <v>12.060298588439373</v>
      </c>
      <c r="AF73">
        <v>0</v>
      </c>
      <c r="AG73">
        <v>0</v>
      </c>
      <c r="AH73">
        <v>37.308860543241401</v>
      </c>
      <c r="AI73">
        <v>0.8693925441767214</v>
      </c>
      <c r="AJ73">
        <v>0</v>
      </c>
      <c r="AK73">
        <v>12.536245319776087</v>
      </c>
      <c r="AL73">
        <v>19.413861790791742</v>
      </c>
      <c r="AM73">
        <v>0</v>
      </c>
      <c r="AN73">
        <v>0</v>
      </c>
      <c r="AO73">
        <v>2.2232838440000005</v>
      </c>
      <c r="AP73">
        <v>2.4370086898508707</v>
      </c>
      <c r="AQ73">
        <v>0</v>
      </c>
      <c r="AR73">
        <v>7.8095885384057961</v>
      </c>
      <c r="AS73">
        <v>7.7815358040660909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679.76518410602398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86.438182833425373</v>
      </c>
      <c r="L74">
        <v>34.999392624728848</v>
      </c>
      <c r="M74">
        <v>0</v>
      </c>
      <c r="N74">
        <v>28.961103607534536</v>
      </c>
      <c r="O74">
        <v>48.639661796666928</v>
      </c>
      <c r="P74">
        <v>63.1931948404061</v>
      </c>
      <c r="Q74">
        <v>1.9210098881987578</v>
      </c>
      <c r="R74">
        <v>5.7580298638069705</v>
      </c>
      <c r="S74">
        <v>3.8384727235319325</v>
      </c>
      <c r="T74">
        <v>0</v>
      </c>
      <c r="U74">
        <v>234.03692052631581</v>
      </c>
      <c r="V74">
        <v>3.4909793621922165</v>
      </c>
      <c r="W74">
        <v>7.8490254822006458</v>
      </c>
      <c r="X74">
        <v>24.113318362860756</v>
      </c>
      <c r="Y74">
        <v>0</v>
      </c>
      <c r="Z74">
        <v>1.5906943039999999</v>
      </c>
      <c r="AA74">
        <v>6.8540419405766544</v>
      </c>
      <c r="AB74">
        <v>9.6386744759278074</v>
      </c>
      <c r="AC74">
        <v>7.088672178368137</v>
      </c>
      <c r="AD74">
        <v>8.9137336325343295</v>
      </c>
      <c r="AE74">
        <v>12.060298588439373</v>
      </c>
      <c r="AF74">
        <v>0</v>
      </c>
      <c r="AG74">
        <v>0</v>
      </c>
      <c r="AH74">
        <v>37.308860543241401</v>
      </c>
      <c r="AI74">
        <v>1.2419893488238878</v>
      </c>
      <c r="AJ74">
        <v>0</v>
      </c>
      <c r="AK74">
        <v>12.536245319776087</v>
      </c>
      <c r="AL74">
        <v>19.413861790791742</v>
      </c>
      <c r="AM74">
        <v>0</v>
      </c>
      <c r="AN74">
        <v>0</v>
      </c>
      <c r="AO74">
        <v>2.2232838440000005</v>
      </c>
      <c r="AP74">
        <v>2.4370086898508707</v>
      </c>
      <c r="AQ74">
        <v>0</v>
      </c>
      <c r="AR74">
        <v>7.8095885384057961</v>
      </c>
      <c r="AS74">
        <v>7.7815358040660909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680.13778091067104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86.438182833425373</v>
      </c>
      <c r="L75">
        <v>33.611200421988038</v>
      </c>
      <c r="M75">
        <v>0</v>
      </c>
      <c r="N75">
        <v>28.961103607534536</v>
      </c>
      <c r="O75">
        <v>48.639661796666928</v>
      </c>
      <c r="P75">
        <v>57.128672737373748</v>
      </c>
      <c r="Q75">
        <v>1.9210098881987578</v>
      </c>
      <c r="R75">
        <v>5.7580298638069705</v>
      </c>
      <c r="S75">
        <v>3.8384727235319325</v>
      </c>
      <c r="T75">
        <v>0</v>
      </c>
      <c r="U75">
        <v>234.03692052631581</v>
      </c>
      <c r="V75">
        <v>3.4884048617176133</v>
      </c>
      <c r="W75">
        <v>7.8490254822006458</v>
      </c>
      <c r="X75">
        <v>24.113318362860756</v>
      </c>
      <c r="Y75">
        <v>0</v>
      </c>
      <c r="Z75">
        <v>1.5906943039999999</v>
      </c>
      <c r="AA75">
        <v>6.8540419405766544</v>
      </c>
      <c r="AB75">
        <v>9.6386744759278074</v>
      </c>
      <c r="AC75">
        <v>7.088672178368137</v>
      </c>
      <c r="AD75">
        <v>8.9137336325343295</v>
      </c>
      <c r="AE75">
        <v>12.060298588439373</v>
      </c>
      <c r="AF75">
        <v>0</v>
      </c>
      <c r="AG75">
        <v>0</v>
      </c>
      <c r="AH75">
        <v>37.308860543241401</v>
      </c>
      <c r="AI75">
        <v>1.8629840232358317</v>
      </c>
      <c r="AJ75">
        <v>0</v>
      </c>
      <c r="AK75">
        <v>12.536245319776087</v>
      </c>
      <c r="AL75">
        <v>19.413861790791742</v>
      </c>
      <c r="AM75">
        <v>0</v>
      </c>
      <c r="AN75">
        <v>0</v>
      </c>
      <c r="AO75">
        <v>2.2232838440000005</v>
      </c>
      <c r="AP75">
        <v>2.4370086898508707</v>
      </c>
      <c r="AQ75">
        <v>0</v>
      </c>
      <c r="AR75">
        <v>7.8095885384057961</v>
      </c>
      <c r="AS75">
        <v>7.7815358040660909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673.30348677883535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86.438182833425373</v>
      </c>
      <c r="L76">
        <v>33.618922743459052</v>
      </c>
      <c r="M76">
        <v>0</v>
      </c>
      <c r="N76">
        <v>28.961103607534536</v>
      </c>
      <c r="O76">
        <v>48.639661796666928</v>
      </c>
      <c r="P76">
        <v>57.128672737373748</v>
      </c>
      <c r="Q76">
        <v>2.5724393811833175</v>
      </c>
      <c r="R76">
        <v>10.209613695715323</v>
      </c>
      <c r="S76">
        <v>6.4372886432703433</v>
      </c>
      <c r="T76">
        <v>0</v>
      </c>
      <c r="U76">
        <v>234.03692052631581</v>
      </c>
      <c r="V76">
        <v>3.4884048617176133</v>
      </c>
      <c r="W76">
        <v>7.8490254822006458</v>
      </c>
      <c r="X76">
        <v>24.113318362860756</v>
      </c>
      <c r="Y76">
        <v>0</v>
      </c>
      <c r="Z76">
        <v>1.5906943039999999</v>
      </c>
      <c r="AA76">
        <v>6.8540419405766544</v>
      </c>
      <c r="AB76">
        <v>9.6386744759278074</v>
      </c>
      <c r="AC76">
        <v>7.088672178368137</v>
      </c>
      <c r="AD76">
        <v>8.9137336325343295</v>
      </c>
      <c r="AE76">
        <v>12.060298588439373</v>
      </c>
      <c r="AF76">
        <v>0</v>
      </c>
      <c r="AG76">
        <v>0</v>
      </c>
      <c r="AH76">
        <v>37.308860543241401</v>
      </c>
      <c r="AI76">
        <v>15.952110424991826</v>
      </c>
      <c r="AJ76">
        <v>0</v>
      </c>
      <c r="AK76">
        <v>12.536245319776087</v>
      </c>
      <c r="AL76">
        <v>19.413861790791742</v>
      </c>
      <c r="AM76">
        <v>1.2682467156488395</v>
      </c>
      <c r="AN76">
        <v>0</v>
      </c>
      <c r="AO76">
        <v>2.1085335020000007</v>
      </c>
      <c r="AP76">
        <v>2.4370086898508707</v>
      </c>
      <c r="AQ76">
        <v>0</v>
      </c>
      <c r="AR76">
        <v>7.8095885384057961</v>
      </c>
      <c r="AS76">
        <v>7.7815358040660909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696.25566112034255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134.43626020018957</v>
      </c>
      <c r="L77">
        <v>59.739876356933806</v>
      </c>
      <c r="M77">
        <v>0</v>
      </c>
      <c r="N77">
        <v>28.961103607534536</v>
      </c>
      <c r="O77">
        <v>48.639661796666928</v>
      </c>
      <c r="P77">
        <v>57.128672737373748</v>
      </c>
      <c r="Q77">
        <v>2.5724393811833175</v>
      </c>
      <c r="R77">
        <v>10.209613695715323</v>
      </c>
      <c r="S77">
        <v>6.4372886432703433</v>
      </c>
      <c r="T77">
        <v>0</v>
      </c>
      <c r="U77">
        <v>234.03692052631581</v>
      </c>
      <c r="V77">
        <v>3.4884048617176133</v>
      </c>
      <c r="W77">
        <v>7.8490254822006458</v>
      </c>
      <c r="X77">
        <v>24.113318362860756</v>
      </c>
      <c r="Y77">
        <v>0</v>
      </c>
      <c r="Z77">
        <v>1.5906943039999999</v>
      </c>
      <c r="AA77">
        <v>6.8540419405766544</v>
      </c>
      <c r="AB77">
        <v>9.6386744759278074</v>
      </c>
      <c r="AC77">
        <v>7.088672178368137</v>
      </c>
      <c r="AD77">
        <v>8.9137336325343295</v>
      </c>
      <c r="AE77">
        <v>12.060298588439373</v>
      </c>
      <c r="AF77">
        <v>0</v>
      </c>
      <c r="AG77">
        <v>0</v>
      </c>
      <c r="AH77">
        <v>37.308860543241401</v>
      </c>
      <c r="AI77">
        <v>15.952110424991826</v>
      </c>
      <c r="AJ77">
        <v>0</v>
      </c>
      <c r="AK77">
        <v>12.536245319776087</v>
      </c>
      <c r="AL77">
        <v>19.413861790791742</v>
      </c>
      <c r="AM77">
        <v>2.5364932177705524</v>
      </c>
      <c r="AN77">
        <v>0</v>
      </c>
      <c r="AO77">
        <v>2.0296428800000004</v>
      </c>
      <c r="AP77">
        <v>2.4370086898508707</v>
      </c>
      <c r="AQ77">
        <v>0</v>
      </c>
      <c r="AR77">
        <v>7.8095885384057961</v>
      </c>
      <c r="AS77">
        <v>7.7815358040660909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771.56404798070309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100.79927286423671</v>
      </c>
      <c r="L78">
        <v>32.652699648356567</v>
      </c>
      <c r="M78">
        <v>0</v>
      </c>
      <c r="N78">
        <v>28.961103607534536</v>
      </c>
      <c r="O78">
        <v>48.639661796666928</v>
      </c>
      <c r="P78">
        <v>57.128672737373748</v>
      </c>
      <c r="Q78">
        <v>2.5740326971428575</v>
      </c>
      <c r="R78">
        <v>10.21056016237482</v>
      </c>
      <c r="S78">
        <v>6.441086113036925</v>
      </c>
      <c r="T78">
        <v>0</v>
      </c>
      <c r="U78">
        <v>234.03692052631581</v>
      </c>
      <c r="V78">
        <v>3.4884048617176133</v>
      </c>
      <c r="W78">
        <v>7.8490254822006458</v>
      </c>
      <c r="X78">
        <v>24.113318362860756</v>
      </c>
      <c r="Y78">
        <v>0</v>
      </c>
      <c r="Z78">
        <v>4.7962334860000002</v>
      </c>
      <c r="AA78">
        <v>10.281062783872482</v>
      </c>
      <c r="AB78">
        <v>9.9508580116134233</v>
      </c>
      <c r="AC78">
        <v>7.088672178368137</v>
      </c>
      <c r="AD78">
        <v>8.9137336325343295</v>
      </c>
      <c r="AE78">
        <v>12.060298588439373</v>
      </c>
      <c r="AF78">
        <v>0</v>
      </c>
      <c r="AG78">
        <v>0</v>
      </c>
      <c r="AH78">
        <v>37.736237490157663</v>
      </c>
      <c r="AI78">
        <v>15.952110424991826</v>
      </c>
      <c r="AJ78">
        <v>0</v>
      </c>
      <c r="AK78">
        <v>12.536245319776087</v>
      </c>
      <c r="AL78">
        <v>19.413861790791742</v>
      </c>
      <c r="AM78">
        <v>3.8632743380879804</v>
      </c>
      <c r="AN78">
        <v>0</v>
      </c>
      <c r="AO78">
        <v>1.9507522580000003</v>
      </c>
      <c r="AP78">
        <v>2.6557144188417565</v>
      </c>
      <c r="AQ78">
        <v>0</v>
      </c>
      <c r="AR78">
        <v>7.8095885384057961</v>
      </c>
      <c r="AS78">
        <v>8.1057664001997551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720.00916851989837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86.437676219681848</v>
      </c>
      <c r="L79">
        <v>32.652699648356567</v>
      </c>
      <c r="M79">
        <v>0</v>
      </c>
      <c r="N79">
        <v>28.961103607534536</v>
      </c>
      <c r="O79">
        <v>48.639661796666928</v>
      </c>
      <c r="P79">
        <v>57.128672737373748</v>
      </c>
      <c r="Q79">
        <v>2.5740326971428575</v>
      </c>
      <c r="R79">
        <v>10.21056016237482</v>
      </c>
      <c r="S79">
        <v>6.441086113036925</v>
      </c>
      <c r="T79">
        <v>0</v>
      </c>
      <c r="U79">
        <v>234.03692052631581</v>
      </c>
      <c r="V79">
        <v>3.4884048617176133</v>
      </c>
      <c r="W79">
        <v>7.8490254822006458</v>
      </c>
      <c r="X79">
        <v>24.113318362860756</v>
      </c>
      <c r="Y79">
        <v>0</v>
      </c>
      <c r="Z79">
        <v>4.7962334860000002</v>
      </c>
      <c r="AA79">
        <v>10.281062783872482</v>
      </c>
      <c r="AB79">
        <v>9.9508580116134233</v>
      </c>
      <c r="AC79">
        <v>7.088672178368137</v>
      </c>
      <c r="AD79">
        <v>8.9137336325343295</v>
      </c>
      <c r="AE79">
        <v>12.060298588439373</v>
      </c>
      <c r="AF79">
        <v>0</v>
      </c>
      <c r="AG79">
        <v>0</v>
      </c>
      <c r="AH79">
        <v>37.736237490157663</v>
      </c>
      <c r="AI79">
        <v>15.952110424991826</v>
      </c>
      <c r="AJ79">
        <v>0</v>
      </c>
      <c r="AK79">
        <v>12.536245319776087</v>
      </c>
      <c r="AL79">
        <v>19.413861790791742</v>
      </c>
      <c r="AM79">
        <v>3.8632743380879804</v>
      </c>
      <c r="AN79">
        <v>0</v>
      </c>
      <c r="AO79">
        <v>1.9364083700000005</v>
      </c>
      <c r="AP79">
        <v>2.6557144188417565</v>
      </c>
      <c r="AQ79">
        <v>0</v>
      </c>
      <c r="AR79">
        <v>7.8095885384057961</v>
      </c>
      <c r="AS79">
        <v>8.1057664001997551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705.6332279873435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86.437676219681848</v>
      </c>
      <c r="L80">
        <v>26.652136504424142</v>
      </c>
      <c r="M80">
        <v>0</v>
      </c>
      <c r="N80">
        <v>28.961103607534536</v>
      </c>
      <c r="O80">
        <v>48.639661796666928</v>
      </c>
      <c r="P80">
        <v>57.128672737373748</v>
      </c>
      <c r="Q80">
        <v>2.5740326971428575</v>
      </c>
      <c r="R80">
        <v>10.21056016237482</v>
      </c>
      <c r="S80">
        <v>6.441086113036925</v>
      </c>
      <c r="T80">
        <v>0</v>
      </c>
      <c r="U80">
        <v>234.03692052631581</v>
      </c>
      <c r="V80">
        <v>3.4884048617176133</v>
      </c>
      <c r="W80">
        <v>7.8490254822006458</v>
      </c>
      <c r="X80">
        <v>24.113318362860756</v>
      </c>
      <c r="Y80">
        <v>0</v>
      </c>
      <c r="Z80">
        <v>4.7962334860000002</v>
      </c>
      <c r="AA80">
        <v>10.281062783872482</v>
      </c>
      <c r="AB80">
        <v>9.9508580116134233</v>
      </c>
      <c r="AC80">
        <v>7.088672178368137</v>
      </c>
      <c r="AD80">
        <v>8.9137336325343295</v>
      </c>
      <c r="AE80">
        <v>12.060298588439373</v>
      </c>
      <c r="AF80">
        <v>0</v>
      </c>
      <c r="AG80">
        <v>0</v>
      </c>
      <c r="AH80">
        <v>37.736237490157663</v>
      </c>
      <c r="AI80">
        <v>15.952110424991826</v>
      </c>
      <c r="AJ80">
        <v>0</v>
      </c>
      <c r="AK80">
        <v>12.536245319776087</v>
      </c>
      <c r="AL80">
        <v>19.413861790791742</v>
      </c>
      <c r="AM80">
        <v>3.8632743380879804</v>
      </c>
      <c r="AN80">
        <v>0</v>
      </c>
      <c r="AO80">
        <v>1.9364083700000005</v>
      </c>
      <c r="AP80">
        <v>2.6557144188417565</v>
      </c>
      <c r="AQ80">
        <v>0</v>
      </c>
      <c r="AR80">
        <v>7.8095885384057961</v>
      </c>
      <c r="AS80">
        <v>8.1057664001997551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699.63266484341113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157.68604907256167</v>
      </c>
      <c r="L81">
        <v>59.74</v>
      </c>
      <c r="M81">
        <v>0</v>
      </c>
      <c r="N81">
        <v>28.961103607534536</v>
      </c>
      <c r="O81">
        <v>48.639661796666928</v>
      </c>
      <c r="P81">
        <v>57.128672737373748</v>
      </c>
      <c r="Q81">
        <v>2.5740326971428575</v>
      </c>
      <c r="R81">
        <v>10.21056016237482</v>
      </c>
      <c r="S81">
        <v>6.441086113036925</v>
      </c>
      <c r="T81">
        <v>0</v>
      </c>
      <c r="U81">
        <v>234.03692052631581</v>
      </c>
      <c r="V81">
        <v>3.4884048617176133</v>
      </c>
      <c r="W81">
        <v>7.8490254822006458</v>
      </c>
      <c r="X81">
        <v>24.113318362860756</v>
      </c>
      <c r="Y81">
        <v>0</v>
      </c>
      <c r="Z81">
        <v>4.7962334860000002</v>
      </c>
      <c r="AA81">
        <v>10.281062783872482</v>
      </c>
      <c r="AB81">
        <v>9.9508580116134233</v>
      </c>
      <c r="AC81">
        <v>7.088672178368137</v>
      </c>
      <c r="AD81">
        <v>8.9137336325343295</v>
      </c>
      <c r="AE81">
        <v>12.060298588439373</v>
      </c>
      <c r="AF81">
        <v>0</v>
      </c>
      <c r="AG81">
        <v>0</v>
      </c>
      <c r="AH81">
        <v>37.736237490157663</v>
      </c>
      <c r="AI81">
        <v>12.109395409396186</v>
      </c>
      <c r="AJ81">
        <v>0</v>
      </c>
      <c r="AK81">
        <v>12.536245319776087</v>
      </c>
      <c r="AL81">
        <v>19.413861790791742</v>
      </c>
      <c r="AM81">
        <v>3.8632743380879804</v>
      </c>
      <c r="AN81">
        <v>0</v>
      </c>
      <c r="AO81">
        <v>1.9364083700000005</v>
      </c>
      <c r="AP81">
        <v>2.6557144188417565</v>
      </c>
      <c r="AQ81">
        <v>0</v>
      </c>
      <c r="AR81">
        <v>7.8095885384057961</v>
      </c>
      <c r="AS81">
        <v>8.1057664001997551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800.12618617627106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157.68604907256167</v>
      </c>
      <c r="L82">
        <v>59.74</v>
      </c>
      <c r="M82">
        <v>0</v>
      </c>
      <c r="N82">
        <v>28.961103607534536</v>
      </c>
      <c r="O82">
        <v>48.639661796666928</v>
      </c>
      <c r="P82">
        <v>57.128672737373748</v>
      </c>
      <c r="Q82">
        <v>2.5740326971428575</v>
      </c>
      <c r="R82">
        <v>10.21056016237482</v>
      </c>
      <c r="S82">
        <v>6.441086113036925</v>
      </c>
      <c r="T82">
        <v>0</v>
      </c>
      <c r="U82">
        <v>234.03692052631581</v>
      </c>
      <c r="V82">
        <v>3.4884048617176133</v>
      </c>
      <c r="W82">
        <v>7.8490254822006458</v>
      </c>
      <c r="X82">
        <v>24.113318362860756</v>
      </c>
      <c r="Y82">
        <v>0</v>
      </c>
      <c r="Z82">
        <v>4.7962334860000002</v>
      </c>
      <c r="AA82">
        <v>10.281062783872482</v>
      </c>
      <c r="AB82">
        <v>9.9508580116134233</v>
      </c>
      <c r="AC82">
        <v>7.088672178368137</v>
      </c>
      <c r="AD82">
        <v>8.9137336325343295</v>
      </c>
      <c r="AE82">
        <v>12.060298588439373</v>
      </c>
      <c r="AF82">
        <v>0</v>
      </c>
      <c r="AG82">
        <v>0</v>
      </c>
      <c r="AH82">
        <v>37.736237490157663</v>
      </c>
      <c r="AI82">
        <v>1.8629840232358317</v>
      </c>
      <c r="AJ82">
        <v>0</v>
      </c>
      <c r="AK82">
        <v>12.536245319776087</v>
      </c>
      <c r="AL82">
        <v>19.413861790791742</v>
      </c>
      <c r="AM82">
        <v>3.8632743380879804</v>
      </c>
      <c r="AN82">
        <v>0</v>
      </c>
      <c r="AO82">
        <v>1.9364083700000005</v>
      </c>
      <c r="AP82">
        <v>2.6557144188417565</v>
      </c>
      <c r="AQ82">
        <v>0</v>
      </c>
      <c r="AR82">
        <v>7.8095885384057961</v>
      </c>
      <c r="AS82">
        <v>8.1057664001997551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789.87977479011079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157.68604907256167</v>
      </c>
      <c r="L83">
        <v>59.74</v>
      </c>
      <c r="M83">
        <v>0</v>
      </c>
      <c r="N83">
        <v>28.961103607534536</v>
      </c>
      <c r="O83">
        <v>48.639661796666928</v>
      </c>
      <c r="P83">
        <v>57.128672737373748</v>
      </c>
      <c r="Q83">
        <v>2.5740326971428575</v>
      </c>
      <c r="R83">
        <v>10.21056016237482</v>
      </c>
      <c r="S83">
        <v>6.441086113036925</v>
      </c>
      <c r="T83">
        <v>0</v>
      </c>
      <c r="U83">
        <v>234.03692052631581</v>
      </c>
      <c r="V83">
        <v>3.4884048617176133</v>
      </c>
      <c r="W83">
        <v>7.8490254822006458</v>
      </c>
      <c r="X83">
        <v>24.113318362860756</v>
      </c>
      <c r="Y83">
        <v>0</v>
      </c>
      <c r="Z83">
        <v>4.7962334860000002</v>
      </c>
      <c r="AA83">
        <v>10.281062783872482</v>
      </c>
      <c r="AB83">
        <v>9.9508580116134233</v>
      </c>
      <c r="AC83">
        <v>7.088672178368137</v>
      </c>
      <c r="AD83">
        <v>8.9137336325343295</v>
      </c>
      <c r="AE83">
        <v>12.060298588439373</v>
      </c>
      <c r="AF83">
        <v>0</v>
      </c>
      <c r="AG83">
        <v>0</v>
      </c>
      <c r="AH83">
        <v>37.736237490157663</v>
      </c>
      <c r="AI83">
        <v>0.8693925441767214</v>
      </c>
      <c r="AJ83">
        <v>0</v>
      </c>
      <c r="AK83">
        <v>12.536245319776087</v>
      </c>
      <c r="AL83">
        <v>19.413861790791742</v>
      </c>
      <c r="AM83">
        <v>3.8632743380879804</v>
      </c>
      <c r="AN83">
        <v>0</v>
      </c>
      <c r="AO83">
        <v>2.0798459800000004</v>
      </c>
      <c r="AP83">
        <v>2.6557144188417565</v>
      </c>
      <c r="AQ83">
        <v>0</v>
      </c>
      <c r="AR83">
        <v>8.8867733307971015</v>
      </c>
      <c r="AS83">
        <v>8.1057664001997551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790.10680571344301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157.68604907256167</v>
      </c>
      <c r="L84">
        <v>59.74</v>
      </c>
      <c r="M84">
        <v>0</v>
      </c>
      <c r="N84">
        <v>28.961103607534536</v>
      </c>
      <c r="O84">
        <v>48.639661796666928</v>
      </c>
      <c r="P84">
        <v>57.128672737373748</v>
      </c>
      <c r="Q84">
        <v>2.5740326971428575</v>
      </c>
      <c r="R84">
        <v>10.21056016237482</v>
      </c>
      <c r="S84">
        <v>6.441086113036925</v>
      </c>
      <c r="T84">
        <v>0</v>
      </c>
      <c r="U84">
        <v>234.03692052631581</v>
      </c>
      <c r="V84">
        <v>3.4884048617176133</v>
      </c>
      <c r="W84">
        <v>7.8490254822006458</v>
      </c>
      <c r="X84">
        <v>24.113318362860756</v>
      </c>
      <c r="Y84">
        <v>0</v>
      </c>
      <c r="Z84">
        <v>4.7962334860000002</v>
      </c>
      <c r="AA84">
        <v>10.281062783872482</v>
      </c>
      <c r="AB84">
        <v>9.9508580116134233</v>
      </c>
      <c r="AC84">
        <v>7.088672178368137</v>
      </c>
      <c r="AD84">
        <v>8.9137336325343295</v>
      </c>
      <c r="AE84">
        <v>12.060298588439373</v>
      </c>
      <c r="AF84">
        <v>0</v>
      </c>
      <c r="AG84">
        <v>0</v>
      </c>
      <c r="AH84">
        <v>37.736237490157663</v>
      </c>
      <c r="AI84">
        <v>3.4154706033175888</v>
      </c>
      <c r="AJ84">
        <v>0</v>
      </c>
      <c r="AK84">
        <v>12.536245319776087</v>
      </c>
      <c r="AL84">
        <v>19.413861790791742</v>
      </c>
      <c r="AM84">
        <v>3.8632743380879804</v>
      </c>
      <c r="AN84">
        <v>0</v>
      </c>
      <c r="AO84">
        <v>2.0798459800000004</v>
      </c>
      <c r="AP84">
        <v>2.6557144188417565</v>
      </c>
      <c r="AQ84">
        <v>0</v>
      </c>
      <c r="AR84">
        <v>8.8867733307971015</v>
      </c>
      <c r="AS84">
        <v>8.1057664001997551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792.65288377258378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157.68604907256167</v>
      </c>
      <c r="L85">
        <v>59.74</v>
      </c>
      <c r="M85">
        <v>0</v>
      </c>
      <c r="N85">
        <v>28.961103607534536</v>
      </c>
      <c r="O85">
        <v>48.639661796666928</v>
      </c>
      <c r="P85">
        <v>57.128672737373748</v>
      </c>
      <c r="Q85">
        <v>2.5740326971428575</v>
      </c>
      <c r="R85">
        <v>10.21056016237482</v>
      </c>
      <c r="S85">
        <v>6.441086113036925</v>
      </c>
      <c r="T85">
        <v>0</v>
      </c>
      <c r="U85">
        <v>234.03692052631581</v>
      </c>
      <c r="V85">
        <v>3.4884048617176133</v>
      </c>
      <c r="W85">
        <v>7.8490254822006458</v>
      </c>
      <c r="X85">
        <v>24.113318362860756</v>
      </c>
      <c r="Y85">
        <v>0</v>
      </c>
      <c r="Z85">
        <v>4.7962334860000002</v>
      </c>
      <c r="AA85">
        <v>10.281062783872482</v>
      </c>
      <c r="AB85">
        <v>9.9508580116134233</v>
      </c>
      <c r="AC85">
        <v>7.088672178368137</v>
      </c>
      <c r="AD85">
        <v>8.9137336325343295</v>
      </c>
      <c r="AE85">
        <v>12.060298588439373</v>
      </c>
      <c r="AF85">
        <v>0</v>
      </c>
      <c r="AG85">
        <v>0</v>
      </c>
      <c r="AH85">
        <v>37.736237490157663</v>
      </c>
      <c r="AI85">
        <v>3.4154706033175888</v>
      </c>
      <c r="AJ85">
        <v>0</v>
      </c>
      <c r="AK85">
        <v>12.536245319776087</v>
      </c>
      <c r="AL85">
        <v>19.413861790791742</v>
      </c>
      <c r="AM85">
        <v>3.8632743380879804</v>
      </c>
      <c r="AN85">
        <v>0</v>
      </c>
      <c r="AO85">
        <v>2.0798459800000004</v>
      </c>
      <c r="AP85">
        <v>2.6557144188417565</v>
      </c>
      <c r="AQ85">
        <v>0</v>
      </c>
      <c r="AR85">
        <v>9.9639578692028969</v>
      </c>
      <c r="AS85">
        <v>8.1057664001997551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793.73006831098951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157.68604907256167</v>
      </c>
      <c r="L86">
        <v>59.74</v>
      </c>
      <c r="M86">
        <v>0</v>
      </c>
      <c r="N86">
        <v>28.961103607534536</v>
      </c>
      <c r="O86">
        <v>48.639661796666928</v>
      </c>
      <c r="P86">
        <v>57.128672737373748</v>
      </c>
      <c r="Q86">
        <v>2.5740326971428575</v>
      </c>
      <c r="R86">
        <v>10.21056016237482</v>
      </c>
      <c r="S86">
        <v>6.441086113036925</v>
      </c>
      <c r="T86">
        <v>0</v>
      </c>
      <c r="U86">
        <v>234.03692052631581</v>
      </c>
      <c r="V86">
        <v>3.4884048617176133</v>
      </c>
      <c r="W86">
        <v>7.8490254822006458</v>
      </c>
      <c r="X86">
        <v>24.113318362860756</v>
      </c>
      <c r="Y86">
        <v>0</v>
      </c>
      <c r="Z86">
        <v>0.26833576000000003</v>
      </c>
      <c r="AA86">
        <v>10.281062783872482</v>
      </c>
      <c r="AB86">
        <v>9.6386744759278074</v>
      </c>
      <c r="AC86">
        <v>7.088672178368137</v>
      </c>
      <c r="AD86">
        <v>8.9137336325343295</v>
      </c>
      <c r="AE86">
        <v>12.060298588439373</v>
      </c>
      <c r="AF86">
        <v>0</v>
      </c>
      <c r="AG86">
        <v>0</v>
      </c>
      <c r="AH86">
        <v>37.308860543241401</v>
      </c>
      <c r="AI86">
        <v>3.4154706033175888</v>
      </c>
      <c r="AJ86">
        <v>0</v>
      </c>
      <c r="AK86">
        <v>12.536245319776087</v>
      </c>
      <c r="AL86">
        <v>19.413861790791742</v>
      </c>
      <c r="AM86">
        <v>2.57031313872894</v>
      </c>
      <c r="AN86">
        <v>0</v>
      </c>
      <c r="AO86">
        <v>2.1157054460000007</v>
      </c>
      <c r="AP86">
        <v>2.4370086898508707</v>
      </c>
      <c r="AQ86">
        <v>0</v>
      </c>
      <c r="AR86">
        <v>9.9639578692028969</v>
      </c>
      <c r="AS86">
        <v>7.7815358040660909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786.66257204390411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157.68604907256167</v>
      </c>
      <c r="L87">
        <v>59.74</v>
      </c>
      <c r="M87">
        <v>0</v>
      </c>
      <c r="N87">
        <v>28.961103607534536</v>
      </c>
      <c r="O87">
        <v>48.639661796666928</v>
      </c>
      <c r="P87">
        <v>59.977452442511932</v>
      </c>
      <c r="Q87">
        <v>2.5740326971428575</v>
      </c>
      <c r="R87">
        <v>10.21056016237482</v>
      </c>
      <c r="S87">
        <v>6.441086113036925</v>
      </c>
      <c r="T87">
        <v>0</v>
      </c>
      <c r="U87">
        <v>234.03692052631581</v>
      </c>
      <c r="V87">
        <v>3.4884048617176133</v>
      </c>
      <c r="W87">
        <v>7.8490254822006458</v>
      </c>
      <c r="X87">
        <v>24.113318362860756</v>
      </c>
      <c r="Y87">
        <v>0</v>
      </c>
      <c r="Z87">
        <v>0.26833576000000003</v>
      </c>
      <c r="AA87">
        <v>10.281062783872482</v>
      </c>
      <c r="AB87">
        <v>9.6386744759278074</v>
      </c>
      <c r="AC87">
        <v>7.088672178368137</v>
      </c>
      <c r="AD87">
        <v>8.9137336325343295</v>
      </c>
      <c r="AE87">
        <v>12.060298588439373</v>
      </c>
      <c r="AF87">
        <v>0</v>
      </c>
      <c r="AG87">
        <v>0</v>
      </c>
      <c r="AH87">
        <v>37.308860543241401</v>
      </c>
      <c r="AI87">
        <v>3.4154706033175888</v>
      </c>
      <c r="AJ87">
        <v>0</v>
      </c>
      <c r="AK87">
        <v>12.536245319776087</v>
      </c>
      <c r="AL87">
        <v>19.413861790791742</v>
      </c>
      <c r="AM87">
        <v>2.57031313872894</v>
      </c>
      <c r="AN87">
        <v>0</v>
      </c>
      <c r="AO87">
        <v>2.1157054460000007</v>
      </c>
      <c r="AP87">
        <v>2.4370086898508707</v>
      </c>
      <c r="AQ87">
        <v>0</v>
      </c>
      <c r="AR87">
        <v>9.9639578692028969</v>
      </c>
      <c r="AS87">
        <v>7.7815358040660909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789.51135174904232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157.68604907256167</v>
      </c>
      <c r="L88">
        <v>59.74</v>
      </c>
      <c r="M88">
        <v>0</v>
      </c>
      <c r="N88">
        <v>28.961103607534536</v>
      </c>
      <c r="O88">
        <v>48.639661796666928</v>
      </c>
      <c r="P88">
        <v>62.835464562045409</v>
      </c>
      <c r="Q88">
        <v>2.5740326971428575</v>
      </c>
      <c r="R88">
        <v>10.21056016237482</v>
      </c>
      <c r="S88">
        <v>6.441086113036925</v>
      </c>
      <c r="T88">
        <v>0</v>
      </c>
      <c r="U88">
        <v>234.03692052631581</v>
      </c>
      <c r="V88">
        <v>3.4884048617176133</v>
      </c>
      <c r="W88">
        <v>7.8490254822006458</v>
      </c>
      <c r="X88">
        <v>24.113318362860756</v>
      </c>
      <c r="Y88">
        <v>0</v>
      </c>
      <c r="Z88">
        <v>0.26833576000000003</v>
      </c>
      <c r="AA88">
        <v>10.281062783872482</v>
      </c>
      <c r="AB88">
        <v>9.6386744759278074</v>
      </c>
      <c r="AC88">
        <v>7.088672178368137</v>
      </c>
      <c r="AD88">
        <v>8.9137336325343295</v>
      </c>
      <c r="AE88">
        <v>12.060298588439373</v>
      </c>
      <c r="AF88">
        <v>0</v>
      </c>
      <c r="AG88">
        <v>0</v>
      </c>
      <c r="AH88">
        <v>37.308860543241401</v>
      </c>
      <c r="AI88">
        <v>3.4154706033175888</v>
      </c>
      <c r="AJ88">
        <v>0</v>
      </c>
      <c r="AK88">
        <v>12.536245319776087</v>
      </c>
      <c r="AL88">
        <v>19.413861790791742</v>
      </c>
      <c r="AM88">
        <v>2.57031313872894</v>
      </c>
      <c r="AN88">
        <v>0</v>
      </c>
      <c r="AO88">
        <v>2.1515649120000004</v>
      </c>
      <c r="AP88">
        <v>2.4370086898508707</v>
      </c>
      <c r="AQ88">
        <v>0</v>
      </c>
      <c r="AR88">
        <v>9.9639578692028969</v>
      </c>
      <c r="AS88">
        <v>7.7815358040660909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792.40522333457579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157.68604907256167</v>
      </c>
      <c r="L89">
        <v>59.74</v>
      </c>
      <c r="M89">
        <v>0</v>
      </c>
      <c r="N89">
        <v>28.961103607534536</v>
      </c>
      <c r="O89">
        <v>48.639661796666928</v>
      </c>
      <c r="P89">
        <v>62.835464562045409</v>
      </c>
      <c r="Q89">
        <v>2.5740326971428575</v>
      </c>
      <c r="R89">
        <v>10.21056016237482</v>
      </c>
      <c r="S89">
        <v>6.441086113036925</v>
      </c>
      <c r="T89">
        <v>0</v>
      </c>
      <c r="U89">
        <v>234.03692052631581</v>
      </c>
      <c r="V89">
        <v>3.4884048617176133</v>
      </c>
      <c r="W89">
        <v>7.8490254822006458</v>
      </c>
      <c r="X89">
        <v>24.113318362860756</v>
      </c>
      <c r="Y89">
        <v>0</v>
      </c>
      <c r="Z89">
        <v>0.53667152000000007</v>
      </c>
      <c r="AA89">
        <v>10.281062783872482</v>
      </c>
      <c r="AB89">
        <v>9.6386744759278074</v>
      </c>
      <c r="AC89">
        <v>7.088672178368137</v>
      </c>
      <c r="AD89">
        <v>8.9137336325343295</v>
      </c>
      <c r="AE89">
        <v>12.060298588439373</v>
      </c>
      <c r="AF89">
        <v>0</v>
      </c>
      <c r="AG89">
        <v>0</v>
      </c>
      <c r="AH89">
        <v>37.308860543241401</v>
      </c>
      <c r="AI89">
        <v>0.8693925441767214</v>
      </c>
      <c r="AJ89">
        <v>0</v>
      </c>
      <c r="AK89">
        <v>12.536245319776087</v>
      </c>
      <c r="AL89">
        <v>19.413861790791742</v>
      </c>
      <c r="AM89">
        <v>2.57031313872894</v>
      </c>
      <c r="AN89">
        <v>0</v>
      </c>
      <c r="AO89">
        <v>2.2232838440000005</v>
      </c>
      <c r="AP89">
        <v>2.4370086898508707</v>
      </c>
      <c r="AQ89">
        <v>0</v>
      </c>
      <c r="AR89">
        <v>9.9639578692028969</v>
      </c>
      <c r="AS89">
        <v>7.7815358040660909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790.19919996743499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157.68604907256167</v>
      </c>
      <c r="L90">
        <v>59.74</v>
      </c>
      <c r="M90">
        <v>0</v>
      </c>
      <c r="N90">
        <v>28.961103607534536</v>
      </c>
      <c r="O90">
        <v>48.639661796666928</v>
      </c>
      <c r="P90">
        <v>62.835464562045409</v>
      </c>
      <c r="Q90">
        <v>2.5740326971428575</v>
      </c>
      <c r="R90">
        <v>10.21056016237482</v>
      </c>
      <c r="S90">
        <v>6.441086113036925</v>
      </c>
      <c r="T90">
        <v>0</v>
      </c>
      <c r="U90">
        <v>234.03692052631581</v>
      </c>
      <c r="V90">
        <v>3.4884048617176133</v>
      </c>
      <c r="W90">
        <v>7.8490254822006458</v>
      </c>
      <c r="X90">
        <v>24.113318362860756</v>
      </c>
      <c r="Y90">
        <v>0</v>
      </c>
      <c r="Z90">
        <v>4.7962334860000002</v>
      </c>
      <c r="AA90">
        <v>10.281062783872482</v>
      </c>
      <c r="AB90">
        <v>9.9508580116134233</v>
      </c>
      <c r="AC90">
        <v>7.088672178368137</v>
      </c>
      <c r="AD90">
        <v>8.9137336325343295</v>
      </c>
      <c r="AE90">
        <v>12.060298588439373</v>
      </c>
      <c r="AF90">
        <v>0</v>
      </c>
      <c r="AG90">
        <v>0</v>
      </c>
      <c r="AH90">
        <v>37.736237490157663</v>
      </c>
      <c r="AI90">
        <v>0.8693925441767214</v>
      </c>
      <c r="AJ90">
        <v>0</v>
      </c>
      <c r="AK90">
        <v>12.536245319776087</v>
      </c>
      <c r="AL90">
        <v>19.413861790791742</v>
      </c>
      <c r="AM90">
        <v>3.8632743380879804</v>
      </c>
      <c r="AN90">
        <v>0</v>
      </c>
      <c r="AO90">
        <v>2.2591430560000005</v>
      </c>
      <c r="AP90">
        <v>2.6557144188417565</v>
      </c>
      <c r="AQ90">
        <v>0</v>
      </c>
      <c r="AR90">
        <v>9.9639578692028969</v>
      </c>
      <c r="AS90">
        <v>8.1057664001997551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797.07007915252041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157.68604907256167</v>
      </c>
      <c r="L91">
        <v>59.74</v>
      </c>
      <c r="M91">
        <v>0</v>
      </c>
      <c r="N91">
        <v>28.961103607534536</v>
      </c>
      <c r="O91">
        <v>48.639661796666928</v>
      </c>
      <c r="P91">
        <v>62.835464562045409</v>
      </c>
      <c r="Q91">
        <v>2.5740326971428575</v>
      </c>
      <c r="R91">
        <v>10.21056016237482</v>
      </c>
      <c r="S91">
        <v>6.441086113036925</v>
      </c>
      <c r="T91">
        <v>0</v>
      </c>
      <c r="U91">
        <v>234.03692052631581</v>
      </c>
      <c r="V91">
        <v>3.4884048617176133</v>
      </c>
      <c r="W91">
        <v>7.8490254822006458</v>
      </c>
      <c r="X91">
        <v>24.113318362860756</v>
      </c>
      <c r="Y91">
        <v>0</v>
      </c>
      <c r="Z91">
        <v>4.7962334860000002</v>
      </c>
      <c r="AA91">
        <v>10.281062783872482</v>
      </c>
      <c r="AB91">
        <v>9.9508580116134233</v>
      </c>
      <c r="AC91">
        <v>7.088672178368137</v>
      </c>
      <c r="AD91">
        <v>8.9137336325343295</v>
      </c>
      <c r="AE91">
        <v>12.060298588439373</v>
      </c>
      <c r="AF91">
        <v>0</v>
      </c>
      <c r="AG91">
        <v>0</v>
      </c>
      <c r="AH91">
        <v>37.736237490157663</v>
      </c>
      <c r="AI91">
        <v>0.8693925441767214</v>
      </c>
      <c r="AJ91">
        <v>0</v>
      </c>
      <c r="AK91">
        <v>12.536245319776087</v>
      </c>
      <c r="AL91">
        <v>19.413861790791742</v>
      </c>
      <c r="AM91">
        <v>3.8632743380879804</v>
      </c>
      <c r="AN91">
        <v>0</v>
      </c>
      <c r="AO91">
        <v>2.2591430560000005</v>
      </c>
      <c r="AP91">
        <v>2.6557144188417565</v>
      </c>
      <c r="AQ91">
        <v>0</v>
      </c>
      <c r="AR91">
        <v>9.9639578692028969</v>
      </c>
      <c r="AS91">
        <v>8.1057664001997551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797.07007915252041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157.68604907256167</v>
      </c>
      <c r="L92">
        <v>59.74</v>
      </c>
      <c r="M92">
        <v>0</v>
      </c>
      <c r="N92">
        <v>28.961103607534536</v>
      </c>
      <c r="O92">
        <v>48.639661796666928</v>
      </c>
      <c r="P92">
        <v>62.835464562045409</v>
      </c>
      <c r="Q92">
        <v>2.5740326971428575</v>
      </c>
      <c r="R92">
        <v>10.21056016237482</v>
      </c>
      <c r="S92">
        <v>6.441086113036925</v>
      </c>
      <c r="T92">
        <v>0</v>
      </c>
      <c r="U92">
        <v>234.03692052631581</v>
      </c>
      <c r="V92">
        <v>3.4884048617176133</v>
      </c>
      <c r="W92">
        <v>7.8490254822006458</v>
      </c>
      <c r="X92">
        <v>24.113318362860756</v>
      </c>
      <c r="Y92">
        <v>0</v>
      </c>
      <c r="Z92">
        <v>4.7962334860000002</v>
      </c>
      <c r="AA92">
        <v>10.281062783872482</v>
      </c>
      <c r="AB92">
        <v>9.9508580116134233</v>
      </c>
      <c r="AC92">
        <v>7.088672178368137</v>
      </c>
      <c r="AD92">
        <v>8.9137336325343295</v>
      </c>
      <c r="AE92">
        <v>12.060298588439373</v>
      </c>
      <c r="AF92">
        <v>0</v>
      </c>
      <c r="AG92">
        <v>0</v>
      </c>
      <c r="AH92">
        <v>37.736237490157663</v>
      </c>
      <c r="AI92">
        <v>0.8693925441767214</v>
      </c>
      <c r="AJ92">
        <v>0</v>
      </c>
      <c r="AK92">
        <v>12.536245319776087</v>
      </c>
      <c r="AL92">
        <v>19.413861790791742</v>
      </c>
      <c r="AM92">
        <v>3.8632743380879804</v>
      </c>
      <c r="AN92">
        <v>0</v>
      </c>
      <c r="AO92">
        <v>2.2950025220000008</v>
      </c>
      <c r="AP92">
        <v>2.6557144188417565</v>
      </c>
      <c r="AQ92">
        <v>0</v>
      </c>
      <c r="AR92">
        <v>9.9639578692028969</v>
      </c>
      <c r="AS92">
        <v>8.1057664001997551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797.10593861852044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157.68604907256167</v>
      </c>
      <c r="L93">
        <v>59.74</v>
      </c>
      <c r="M93">
        <v>0</v>
      </c>
      <c r="N93">
        <v>28.961103607534536</v>
      </c>
      <c r="O93">
        <v>48.639661796666928</v>
      </c>
      <c r="P93">
        <v>62.835464562045409</v>
      </c>
      <c r="Q93">
        <v>2.5740326971428575</v>
      </c>
      <c r="R93">
        <v>10.21056016237482</v>
      </c>
      <c r="S93">
        <v>6.441086113036925</v>
      </c>
      <c r="T93">
        <v>0</v>
      </c>
      <c r="U93">
        <v>234.03692052631581</v>
      </c>
      <c r="V93">
        <v>3.4884048617176133</v>
      </c>
      <c r="W93">
        <v>7.8490254822006458</v>
      </c>
      <c r="X93">
        <v>24.113318362860756</v>
      </c>
      <c r="Y93">
        <v>0</v>
      </c>
      <c r="Z93">
        <v>4.7962334860000002</v>
      </c>
      <c r="AA93">
        <v>10.281062783872482</v>
      </c>
      <c r="AB93">
        <v>9.9508580116134233</v>
      </c>
      <c r="AC93">
        <v>7.088672178368137</v>
      </c>
      <c r="AD93">
        <v>8.9137336325343295</v>
      </c>
      <c r="AE93">
        <v>12.060298588439373</v>
      </c>
      <c r="AF93">
        <v>0</v>
      </c>
      <c r="AG93">
        <v>0</v>
      </c>
      <c r="AH93">
        <v>37.736237490157663</v>
      </c>
      <c r="AI93">
        <v>0</v>
      </c>
      <c r="AJ93">
        <v>0</v>
      </c>
      <c r="AK93">
        <v>12.536245319776087</v>
      </c>
      <c r="AL93">
        <v>19.413861790791742</v>
      </c>
      <c r="AM93">
        <v>2.57031313872894</v>
      </c>
      <c r="AN93">
        <v>0</v>
      </c>
      <c r="AO93">
        <v>2.5101590640000007</v>
      </c>
      <c r="AP93">
        <v>2.6557144188417565</v>
      </c>
      <c r="AQ93">
        <v>0</v>
      </c>
      <c r="AR93">
        <v>9.9639578692028969</v>
      </c>
      <c r="AS93">
        <v>8.1057664001997551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795.15874141698464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157.68604907256167</v>
      </c>
      <c r="L94">
        <v>59.74</v>
      </c>
      <c r="M94">
        <v>0</v>
      </c>
      <c r="N94">
        <v>28.961103607534536</v>
      </c>
      <c r="O94">
        <v>48.639661796666928</v>
      </c>
      <c r="P94">
        <v>62.835464562045409</v>
      </c>
      <c r="Q94">
        <v>2.5740326971428575</v>
      </c>
      <c r="R94">
        <v>10.21056016237482</v>
      </c>
      <c r="S94">
        <v>6.441086113036925</v>
      </c>
      <c r="T94">
        <v>0</v>
      </c>
      <c r="U94">
        <v>234.03692052631581</v>
      </c>
      <c r="V94">
        <v>3.4884048617176133</v>
      </c>
      <c r="W94">
        <v>7.8490254822006458</v>
      </c>
      <c r="X94">
        <v>24.113318362860756</v>
      </c>
      <c r="Y94">
        <v>0</v>
      </c>
      <c r="Z94">
        <v>1.5906943039999999</v>
      </c>
      <c r="AA94">
        <v>10.281062783872482</v>
      </c>
      <c r="AB94">
        <v>9.6386744759278074</v>
      </c>
      <c r="AC94">
        <v>7.088672178368137</v>
      </c>
      <c r="AD94">
        <v>8.9137336325343295</v>
      </c>
      <c r="AE94">
        <v>12.060298588439373</v>
      </c>
      <c r="AF94">
        <v>0</v>
      </c>
      <c r="AG94">
        <v>0</v>
      </c>
      <c r="AH94">
        <v>37.308860543241401</v>
      </c>
      <c r="AI94">
        <v>0</v>
      </c>
      <c r="AJ94">
        <v>0</v>
      </c>
      <c r="AK94">
        <v>12.536245319776087</v>
      </c>
      <c r="AL94">
        <v>19.413861790791742</v>
      </c>
      <c r="AM94">
        <v>1.2682467156488395</v>
      </c>
      <c r="AN94">
        <v>0</v>
      </c>
      <c r="AO94">
        <v>2.5101590640000007</v>
      </c>
      <c r="AP94">
        <v>2.4370086898508707</v>
      </c>
      <c r="AQ94">
        <v>0</v>
      </c>
      <c r="AR94">
        <v>9.9639578692028969</v>
      </c>
      <c r="AS94">
        <v>7.7815358040660909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789.36863900417814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157.68604907256167</v>
      </c>
      <c r="L95">
        <v>59.74</v>
      </c>
      <c r="M95">
        <v>0</v>
      </c>
      <c r="N95">
        <v>28.961103607534536</v>
      </c>
      <c r="O95">
        <v>48.639661796666928</v>
      </c>
      <c r="P95">
        <v>62.835464562045409</v>
      </c>
      <c r="Q95">
        <v>2.5740326971428575</v>
      </c>
      <c r="R95">
        <v>10.21056016237482</v>
      </c>
      <c r="S95">
        <v>6.441086113036925</v>
      </c>
      <c r="T95">
        <v>0</v>
      </c>
      <c r="U95">
        <v>234.03692052631581</v>
      </c>
      <c r="V95">
        <v>3.4884048617176133</v>
      </c>
      <c r="W95">
        <v>7.8490254822006458</v>
      </c>
      <c r="X95">
        <v>24.113318362860756</v>
      </c>
      <c r="Y95">
        <v>0</v>
      </c>
      <c r="Z95">
        <v>1.5906943039999999</v>
      </c>
      <c r="AA95">
        <v>10.281062783872482</v>
      </c>
      <c r="AB95">
        <v>9.6386744759278074</v>
      </c>
      <c r="AC95">
        <v>7.088672178368137</v>
      </c>
      <c r="AD95">
        <v>8.9137336325343295</v>
      </c>
      <c r="AE95">
        <v>12.060298588439373</v>
      </c>
      <c r="AF95">
        <v>0</v>
      </c>
      <c r="AG95">
        <v>0</v>
      </c>
      <c r="AH95">
        <v>37.308860543241401</v>
      </c>
      <c r="AI95">
        <v>0</v>
      </c>
      <c r="AJ95">
        <v>0</v>
      </c>
      <c r="AK95">
        <v>12.536245319776087</v>
      </c>
      <c r="AL95">
        <v>19.413861790791742</v>
      </c>
      <c r="AM95">
        <v>1.1544297109185766</v>
      </c>
      <c r="AN95">
        <v>0</v>
      </c>
      <c r="AO95">
        <v>2.5101590640000007</v>
      </c>
      <c r="AP95">
        <v>2.4370086898508707</v>
      </c>
      <c r="AQ95">
        <v>0</v>
      </c>
      <c r="AR95">
        <v>9.9639578692028969</v>
      </c>
      <c r="AS95">
        <v>7.7815358040660909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789.25482199944781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157.68604907256167</v>
      </c>
      <c r="L96">
        <v>59.74</v>
      </c>
      <c r="M96">
        <v>0</v>
      </c>
      <c r="N96">
        <v>28.961103607534536</v>
      </c>
      <c r="O96">
        <v>48.639661796666928</v>
      </c>
      <c r="P96">
        <v>62.835464562045409</v>
      </c>
      <c r="Q96">
        <v>2.5740326971428575</v>
      </c>
      <c r="R96">
        <v>10.21056016237482</v>
      </c>
      <c r="S96">
        <v>6.441086113036925</v>
      </c>
      <c r="T96">
        <v>0</v>
      </c>
      <c r="U96">
        <v>234.03692052631581</v>
      </c>
      <c r="V96">
        <v>3.4884048617176133</v>
      </c>
      <c r="W96">
        <v>7.8490254822006458</v>
      </c>
      <c r="X96">
        <v>24.113318362860756</v>
      </c>
      <c r="Y96">
        <v>0</v>
      </c>
      <c r="Z96">
        <v>1.5906943039999999</v>
      </c>
      <c r="AA96">
        <v>10.281062783872482</v>
      </c>
      <c r="AB96">
        <v>9.6386744759278074</v>
      </c>
      <c r="AC96">
        <v>7.088672178368137</v>
      </c>
      <c r="AD96">
        <v>8.9137336325343295</v>
      </c>
      <c r="AE96">
        <v>12.060298588439373</v>
      </c>
      <c r="AF96">
        <v>0</v>
      </c>
      <c r="AG96">
        <v>0</v>
      </c>
      <c r="AH96">
        <v>37.308860543241401</v>
      </c>
      <c r="AI96">
        <v>0</v>
      </c>
      <c r="AJ96">
        <v>0</v>
      </c>
      <c r="AK96">
        <v>12.536245319776087</v>
      </c>
      <c r="AL96">
        <v>19.413861790791742</v>
      </c>
      <c r="AM96">
        <v>1.1544297109185766</v>
      </c>
      <c r="AN96">
        <v>0</v>
      </c>
      <c r="AO96">
        <v>2.5101590640000007</v>
      </c>
      <c r="AP96">
        <v>2.4370086898508707</v>
      </c>
      <c r="AQ96">
        <v>0</v>
      </c>
      <c r="AR96">
        <v>9.9639578692028969</v>
      </c>
      <c r="AS96">
        <v>7.7815358040660909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789.25482199944781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157.68604907256167</v>
      </c>
      <c r="L97">
        <v>59.74</v>
      </c>
      <c r="M97">
        <v>0</v>
      </c>
      <c r="N97">
        <v>28.961103607534536</v>
      </c>
      <c r="O97">
        <v>48.639661796666928</v>
      </c>
      <c r="P97">
        <v>62.835464562045409</v>
      </c>
      <c r="Q97">
        <v>2.5740326971428575</v>
      </c>
      <c r="R97">
        <v>10.21056016237482</v>
      </c>
      <c r="S97">
        <v>6.441086113036925</v>
      </c>
      <c r="T97">
        <v>0</v>
      </c>
      <c r="U97">
        <v>234.03692052631581</v>
      </c>
      <c r="V97">
        <v>3.4884048617176133</v>
      </c>
      <c r="W97">
        <v>7.8490254822006458</v>
      </c>
      <c r="X97">
        <v>24.113318362860756</v>
      </c>
      <c r="Y97">
        <v>0</v>
      </c>
      <c r="Z97">
        <v>1.5906943039999999</v>
      </c>
      <c r="AA97">
        <v>10.281062783872482</v>
      </c>
      <c r="AB97">
        <v>9.6386744759278074</v>
      </c>
      <c r="AC97">
        <v>7.088672178368137</v>
      </c>
      <c r="AD97">
        <v>8.9137336325343295</v>
      </c>
      <c r="AE97">
        <v>12.060298588439373</v>
      </c>
      <c r="AF97">
        <v>0</v>
      </c>
      <c r="AG97">
        <v>0</v>
      </c>
      <c r="AH97">
        <v>37.308860543241401</v>
      </c>
      <c r="AI97">
        <v>0</v>
      </c>
      <c r="AJ97">
        <v>0</v>
      </c>
      <c r="AK97">
        <v>12.536245319776087</v>
      </c>
      <c r="AL97">
        <v>19.555568709208263</v>
      </c>
      <c r="AM97">
        <v>1.1544297109185766</v>
      </c>
      <c r="AN97">
        <v>0</v>
      </c>
      <c r="AO97">
        <v>2.5101590640000007</v>
      </c>
      <c r="AP97">
        <v>2.4370086898508707</v>
      </c>
      <c r="AQ97">
        <v>0</v>
      </c>
      <c r="AR97">
        <v>9.9639578692028969</v>
      </c>
      <c r="AS97">
        <v>7.7815358040660909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789.39652891786432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157.68604907256167</v>
      </c>
      <c r="L98">
        <v>59.74</v>
      </c>
      <c r="M98">
        <v>0</v>
      </c>
      <c r="N98">
        <v>28.961103607534536</v>
      </c>
      <c r="O98">
        <v>48.639661796666928</v>
      </c>
      <c r="P98">
        <v>62.835464562045409</v>
      </c>
      <c r="Q98">
        <v>2.5740326971428575</v>
      </c>
      <c r="R98">
        <v>10.21056016237482</v>
      </c>
      <c r="S98">
        <v>6.441086113036925</v>
      </c>
      <c r="T98">
        <v>0</v>
      </c>
      <c r="U98">
        <v>234.03692052631581</v>
      </c>
      <c r="V98">
        <v>3.4884048617176133</v>
      </c>
      <c r="W98">
        <v>7.8490254822006458</v>
      </c>
      <c r="X98">
        <v>24.113318362860756</v>
      </c>
      <c r="Y98">
        <v>0</v>
      </c>
      <c r="Z98">
        <v>1.5906943039999999</v>
      </c>
      <c r="AA98">
        <v>10.281062783872482</v>
      </c>
      <c r="AB98">
        <v>9.6386744759278074</v>
      </c>
      <c r="AC98">
        <v>7.088672178368137</v>
      </c>
      <c r="AD98">
        <v>8.9137336325343295</v>
      </c>
      <c r="AE98">
        <v>12.060298588439373</v>
      </c>
      <c r="AF98">
        <v>0</v>
      </c>
      <c r="AG98">
        <v>0</v>
      </c>
      <c r="AH98">
        <v>37.308860543241401</v>
      </c>
      <c r="AI98">
        <v>0</v>
      </c>
      <c r="AJ98">
        <v>0</v>
      </c>
      <c r="AK98">
        <v>12.536245319776087</v>
      </c>
      <c r="AL98">
        <v>19.555568709208263</v>
      </c>
      <c r="AM98">
        <v>1.1544297109185766</v>
      </c>
      <c r="AN98">
        <v>0</v>
      </c>
      <c r="AO98">
        <v>2.5101590640000007</v>
      </c>
      <c r="AP98">
        <v>2.4370086898508707</v>
      </c>
      <c r="AQ98">
        <v>0</v>
      </c>
      <c r="AR98">
        <v>9.9639578692028969</v>
      </c>
      <c r="AS98">
        <v>7.7815358040660909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789.39652891786432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2.8582287609236454</v>
      </c>
      <c r="L99">
        <f t="shared" si="2"/>
        <v>1.0238326098080293</v>
      </c>
      <c r="M99">
        <f t="shared" si="2"/>
        <v>0</v>
      </c>
      <c r="N99">
        <f t="shared" si="2"/>
        <v>0.69460970238071262</v>
      </c>
      <c r="O99">
        <f t="shared" si="2"/>
        <v>1.167354041291502</v>
      </c>
      <c r="P99">
        <f t="shared" si="2"/>
        <v>1.5109204179692362</v>
      </c>
      <c r="Q99">
        <f t="shared" si="2"/>
        <v>5.6678846004071408E-2</v>
      </c>
      <c r="R99">
        <f t="shared" si="2"/>
        <v>0.21236566323595021</v>
      </c>
      <c r="S99">
        <f t="shared" si="2"/>
        <v>0.13436582283452533</v>
      </c>
      <c r="T99">
        <f t="shared" si="2"/>
        <v>0</v>
      </c>
      <c r="U99">
        <f t="shared" si="2"/>
        <v>5.6168570644682134</v>
      </c>
      <c r="V99">
        <f t="shared" si="2"/>
        <v>8.0642194431060674E-2</v>
      </c>
      <c r="W99">
        <f t="shared" si="2"/>
        <v>0.18838232336234703</v>
      </c>
      <c r="X99">
        <f t="shared" si="2"/>
        <v>0.58238661974229</v>
      </c>
      <c r="Y99">
        <f t="shared" si="2"/>
        <v>0</v>
      </c>
      <c r="Z99">
        <f t="shared" si="2"/>
        <v>4.7333353898000037E-2</v>
      </c>
      <c r="AA99">
        <f t="shared" si="2"/>
        <v>0.11394844513496241</v>
      </c>
      <c r="AB99">
        <f t="shared" si="2"/>
        <v>0.23146151515633023</v>
      </c>
      <c r="AC99">
        <f t="shared" si="2"/>
        <v>0.1701281322808354</v>
      </c>
      <c r="AD99">
        <f t="shared" si="2"/>
        <v>0.15153347207286183</v>
      </c>
      <c r="AE99">
        <f t="shared" si="2"/>
        <v>0.28944716612254523</v>
      </c>
      <c r="AF99">
        <f t="shared" si="2"/>
        <v>0</v>
      </c>
      <c r="AG99">
        <f t="shared" si="2"/>
        <v>0</v>
      </c>
      <c r="AH99">
        <f t="shared" si="2"/>
        <v>0.8966947838785424</v>
      </c>
      <c r="AI99">
        <f t="shared" si="2"/>
        <v>6.8436404799730913E-2</v>
      </c>
      <c r="AJ99">
        <f t="shared" si="2"/>
        <v>0</v>
      </c>
      <c r="AK99">
        <f t="shared" si="2"/>
        <v>0.3008698876746258</v>
      </c>
      <c r="AL99">
        <f t="shared" si="2"/>
        <v>0.46897938401058581</v>
      </c>
      <c r="AM99">
        <f t="shared" si="2"/>
        <v>1.625957222633876E-2</v>
      </c>
      <c r="AN99">
        <f t="shared" si="2"/>
        <v>0</v>
      </c>
      <c r="AO99">
        <f t="shared" si="2"/>
        <v>5.5617952645000024E-2</v>
      </c>
      <c r="AP99">
        <f t="shared" si="2"/>
        <v>5.7660249448668807E-2</v>
      </c>
      <c r="AQ99">
        <f t="shared" si="2"/>
        <v>0</v>
      </c>
      <c r="AR99">
        <f t="shared" si="2"/>
        <v>0.20856987510724662</v>
      </c>
      <c r="AS99">
        <f t="shared" si="2"/>
        <v>0.18772955108598693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17.391293811993844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8.9999295119958962</v>
      </c>
      <c r="L3">
        <v>291.862011</v>
      </c>
      <c r="M3">
        <v>27.103642798283264</v>
      </c>
      <c r="N3">
        <v>32.65067110308631</v>
      </c>
      <c r="O3">
        <v>0</v>
      </c>
      <c r="P3">
        <v>40.872996047808762</v>
      </c>
      <c r="Q3">
        <v>3.114880034285715</v>
      </c>
      <c r="R3">
        <v>12.320675925608011</v>
      </c>
      <c r="S3">
        <v>7.7813121055011294</v>
      </c>
      <c r="T3">
        <v>0</v>
      </c>
      <c r="U3">
        <v>51.387980663383182</v>
      </c>
      <c r="V3">
        <v>4.2180712081513834</v>
      </c>
      <c r="W3">
        <v>9.4788231300970871</v>
      </c>
      <c r="X3">
        <v>29.134009287023385</v>
      </c>
      <c r="Y3">
        <v>0</v>
      </c>
      <c r="Z3">
        <v>1.9214721818181821</v>
      </c>
      <c r="AA3">
        <v>0</v>
      </c>
      <c r="AB3">
        <v>7.7617992924876384</v>
      </c>
      <c r="AC3">
        <v>8.5638349415226713</v>
      </c>
      <c r="AD3">
        <v>0</v>
      </c>
      <c r="AE3">
        <v>14.565613760078973</v>
      </c>
      <c r="AF3">
        <v>7.4082853998623026</v>
      </c>
      <c r="AG3">
        <v>11.895167505570628</v>
      </c>
      <c r="AH3">
        <v>45.064090555555651</v>
      </c>
      <c r="AI3">
        <v>0</v>
      </c>
      <c r="AJ3">
        <v>0</v>
      </c>
      <c r="AK3">
        <v>15.14229073220239</v>
      </c>
      <c r="AL3">
        <v>0</v>
      </c>
      <c r="AM3">
        <v>0</v>
      </c>
      <c r="AN3">
        <v>1.0285877690238054</v>
      </c>
      <c r="AO3">
        <v>2.9453284744000006</v>
      </c>
      <c r="AP3">
        <v>1.0945755070422534</v>
      </c>
      <c r="AQ3">
        <v>15.074400163350726</v>
      </c>
      <c r="AR3">
        <v>10.734486901358697</v>
      </c>
      <c r="AS3">
        <v>9.3984191581447938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671.52335515764275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8.9999295119958962</v>
      </c>
      <c r="L4">
        <v>291.862011</v>
      </c>
      <c r="M4">
        <v>27.103642798283264</v>
      </c>
      <c r="N4">
        <v>34.991333398744246</v>
      </c>
      <c r="O4">
        <v>0</v>
      </c>
      <c r="P4">
        <v>40.872996047808762</v>
      </c>
      <c r="Q4">
        <v>3.114880034285715</v>
      </c>
      <c r="R4">
        <v>12.320675925608011</v>
      </c>
      <c r="S4">
        <v>7.7813121055011294</v>
      </c>
      <c r="T4">
        <v>0</v>
      </c>
      <c r="U4">
        <v>51.409323552631584</v>
      </c>
      <c r="V4">
        <v>4.2180712081513834</v>
      </c>
      <c r="W4">
        <v>9.4788231300970871</v>
      </c>
      <c r="X4">
        <v>29.134009287023385</v>
      </c>
      <c r="Y4">
        <v>0</v>
      </c>
      <c r="Z4">
        <v>1.9214721818181821</v>
      </c>
      <c r="AA4">
        <v>0</v>
      </c>
      <c r="AB4">
        <v>11.642698938731458</v>
      </c>
      <c r="AC4">
        <v>8.5638349415226713</v>
      </c>
      <c r="AD4">
        <v>0</v>
      </c>
      <c r="AE4">
        <v>14.565613760078973</v>
      </c>
      <c r="AF4">
        <v>7.4082853998623026</v>
      </c>
      <c r="AG4">
        <v>11.895167505570628</v>
      </c>
      <c r="AH4">
        <v>45.064090555555651</v>
      </c>
      <c r="AI4">
        <v>0</v>
      </c>
      <c r="AJ4">
        <v>0</v>
      </c>
      <c r="AK4">
        <v>15.14229073220239</v>
      </c>
      <c r="AL4">
        <v>0</v>
      </c>
      <c r="AM4">
        <v>0</v>
      </c>
      <c r="AN4">
        <v>1.0285877690238054</v>
      </c>
      <c r="AO4">
        <v>2.9453284744000006</v>
      </c>
      <c r="AP4">
        <v>1.0945755070422534</v>
      </c>
      <c r="AQ4">
        <v>15.074400163350726</v>
      </c>
      <c r="AR4">
        <v>10.734486901358697</v>
      </c>
      <c r="AS4">
        <v>9.3984191581447938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677.76625998879263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8.9999295119958962</v>
      </c>
      <c r="L5">
        <v>262.96222900000004</v>
      </c>
      <c r="M5">
        <v>27.103642798283264</v>
      </c>
      <c r="N5">
        <v>34.991333398744246</v>
      </c>
      <c r="O5">
        <v>0</v>
      </c>
      <c r="P5">
        <v>40.425936720734718</v>
      </c>
      <c r="Q5">
        <v>3.114880034285715</v>
      </c>
      <c r="R5">
        <v>12.320675925608011</v>
      </c>
      <c r="S5">
        <v>7.7813121055011294</v>
      </c>
      <c r="T5">
        <v>0</v>
      </c>
      <c r="U5">
        <v>51.409323552631584</v>
      </c>
      <c r="V5">
        <v>4.2180712081513834</v>
      </c>
      <c r="W5">
        <v>9.4788231300970871</v>
      </c>
      <c r="X5">
        <v>29.134009287023385</v>
      </c>
      <c r="Y5">
        <v>0</v>
      </c>
      <c r="Z5">
        <v>1.9214721818181821</v>
      </c>
      <c r="AA5">
        <v>0</v>
      </c>
      <c r="AB5">
        <v>11.642698938731458</v>
      </c>
      <c r="AC5">
        <v>8.5638349415226713</v>
      </c>
      <c r="AD5">
        <v>0</v>
      </c>
      <c r="AE5">
        <v>14.565613760078973</v>
      </c>
      <c r="AF5">
        <v>7.4082853998623026</v>
      </c>
      <c r="AG5">
        <v>11.895167505570628</v>
      </c>
      <c r="AH5">
        <v>45.064090555555651</v>
      </c>
      <c r="AI5">
        <v>0</v>
      </c>
      <c r="AJ5">
        <v>0</v>
      </c>
      <c r="AK5">
        <v>15.14229073220239</v>
      </c>
      <c r="AL5">
        <v>0</v>
      </c>
      <c r="AM5">
        <v>0</v>
      </c>
      <c r="AN5">
        <v>1.0285877690238054</v>
      </c>
      <c r="AO5">
        <v>2.9886421916000008</v>
      </c>
      <c r="AP5">
        <v>1.6607353684341339</v>
      </c>
      <c r="AQ5">
        <v>15.074400163350726</v>
      </c>
      <c r="AR5">
        <v>10.734486901358697</v>
      </c>
      <c r="AS5">
        <v>9.3984191581447938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649.02889224031071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8.9999295119958962</v>
      </c>
      <c r="L6">
        <v>243.68422899999996</v>
      </c>
      <c r="M6">
        <v>27.103642798283264</v>
      </c>
      <c r="N6">
        <v>34.991333398744246</v>
      </c>
      <c r="O6">
        <v>0</v>
      </c>
      <c r="P6">
        <v>40.425936720734718</v>
      </c>
      <c r="Q6">
        <v>3.114880034285715</v>
      </c>
      <c r="R6">
        <v>12.320675925608011</v>
      </c>
      <c r="S6">
        <v>7.7813121055011294</v>
      </c>
      <c r="T6">
        <v>0</v>
      </c>
      <c r="U6">
        <v>51.409323552631584</v>
      </c>
      <c r="V6">
        <v>4.2180712081513834</v>
      </c>
      <c r="W6">
        <v>9.4788231300970871</v>
      </c>
      <c r="X6">
        <v>29.134009287023385</v>
      </c>
      <c r="Y6">
        <v>0</v>
      </c>
      <c r="Z6">
        <v>1.9214721818181821</v>
      </c>
      <c r="AA6">
        <v>0</v>
      </c>
      <c r="AB6">
        <v>11.642698938731458</v>
      </c>
      <c r="AC6">
        <v>8.5638349415226713</v>
      </c>
      <c r="AD6">
        <v>0</v>
      </c>
      <c r="AE6">
        <v>14.565613760078973</v>
      </c>
      <c r="AF6">
        <v>7.4082853998623026</v>
      </c>
      <c r="AG6">
        <v>11.895167505570628</v>
      </c>
      <c r="AH6">
        <v>45.064090555555651</v>
      </c>
      <c r="AI6">
        <v>0</v>
      </c>
      <c r="AJ6">
        <v>0</v>
      </c>
      <c r="AK6">
        <v>15.14229073220239</v>
      </c>
      <c r="AL6">
        <v>0</v>
      </c>
      <c r="AM6">
        <v>0</v>
      </c>
      <c r="AN6">
        <v>1.0285877690238054</v>
      </c>
      <c r="AO6">
        <v>2.9886421916000008</v>
      </c>
      <c r="AP6">
        <v>3.2082383964374479</v>
      </c>
      <c r="AQ6">
        <v>15.074400163350726</v>
      </c>
      <c r="AR6">
        <v>10.734486901358697</v>
      </c>
      <c r="AS6">
        <v>9.3984191581447938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631.29839526831393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8.9998753736089032</v>
      </c>
      <c r="L7">
        <v>292.1482858066193</v>
      </c>
      <c r="M7">
        <v>27.103642798283264</v>
      </c>
      <c r="N7">
        <v>34.991333398744246</v>
      </c>
      <c r="O7">
        <v>0</v>
      </c>
      <c r="P7">
        <v>40.431184933512327</v>
      </c>
      <c r="Q7">
        <v>3.114880034285715</v>
      </c>
      <c r="R7">
        <v>12.320675925608011</v>
      </c>
      <c r="S7">
        <v>7.7813121055011294</v>
      </c>
      <c r="T7">
        <v>0</v>
      </c>
      <c r="U7">
        <v>51.409323552631584</v>
      </c>
      <c r="V7">
        <v>4.2180712081513834</v>
      </c>
      <c r="W7">
        <v>9.4788231300970871</v>
      </c>
      <c r="X7">
        <v>29.134009287023385</v>
      </c>
      <c r="Y7">
        <v>0</v>
      </c>
      <c r="Z7">
        <v>1.9214721818181821</v>
      </c>
      <c r="AA7">
        <v>0</v>
      </c>
      <c r="AB7">
        <v>11.642698938731458</v>
      </c>
      <c r="AC7">
        <v>8.5638349415226713</v>
      </c>
      <c r="AD7">
        <v>0</v>
      </c>
      <c r="AE7">
        <v>14.565613760078973</v>
      </c>
      <c r="AF7">
        <v>7.4082853998623026</v>
      </c>
      <c r="AG7">
        <v>11.895167505570628</v>
      </c>
      <c r="AH7">
        <v>45.064090555555651</v>
      </c>
      <c r="AI7">
        <v>0</v>
      </c>
      <c r="AJ7">
        <v>0</v>
      </c>
      <c r="AK7">
        <v>15.14229073220239</v>
      </c>
      <c r="AL7">
        <v>0</v>
      </c>
      <c r="AM7">
        <v>0</v>
      </c>
      <c r="AN7">
        <v>1.0285877690238054</v>
      </c>
      <c r="AO7">
        <v>2.9886421916000008</v>
      </c>
      <c r="AP7">
        <v>3.2082383964374479</v>
      </c>
      <c r="AQ7">
        <v>15.074400163350726</v>
      </c>
      <c r="AR7">
        <v>10.734486901358697</v>
      </c>
      <c r="AS7">
        <v>9.3984191581447938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679.76764614932381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8.9998753736089032</v>
      </c>
      <c r="L8">
        <v>289.28297802895071</v>
      </c>
      <c r="M8">
        <v>27.103642798283264</v>
      </c>
      <c r="N8">
        <v>34.991333398744246</v>
      </c>
      <c r="O8">
        <v>0</v>
      </c>
      <c r="P8">
        <v>40.431184933512327</v>
      </c>
      <c r="Q8">
        <v>3.114880034285715</v>
      </c>
      <c r="R8">
        <v>12.320675925608011</v>
      </c>
      <c r="S8">
        <v>7.7813121055011294</v>
      </c>
      <c r="T8">
        <v>0</v>
      </c>
      <c r="U8">
        <v>51.409323552631584</v>
      </c>
      <c r="V8">
        <v>4.2180712081513834</v>
      </c>
      <c r="W8">
        <v>9.4788231300970871</v>
      </c>
      <c r="X8">
        <v>29.134009287023385</v>
      </c>
      <c r="Y8">
        <v>0</v>
      </c>
      <c r="Z8">
        <v>1.9214721818181821</v>
      </c>
      <c r="AA8">
        <v>0</v>
      </c>
      <c r="AB8">
        <v>11.642698938731458</v>
      </c>
      <c r="AC8">
        <v>8.5638349415226713</v>
      </c>
      <c r="AD8">
        <v>0</v>
      </c>
      <c r="AE8">
        <v>14.565613760078973</v>
      </c>
      <c r="AF8">
        <v>7.4082853998623026</v>
      </c>
      <c r="AG8">
        <v>11.895167505570628</v>
      </c>
      <c r="AH8">
        <v>45.064090555555651</v>
      </c>
      <c r="AI8">
        <v>0</v>
      </c>
      <c r="AJ8">
        <v>0</v>
      </c>
      <c r="AK8">
        <v>15.14229073220239</v>
      </c>
      <c r="AL8">
        <v>0</v>
      </c>
      <c r="AM8">
        <v>0</v>
      </c>
      <c r="AN8">
        <v>1.0285877690238054</v>
      </c>
      <c r="AO8">
        <v>2.9886421916000008</v>
      </c>
      <c r="AP8">
        <v>3.2082383964374479</v>
      </c>
      <c r="AQ8">
        <v>15.074400163350726</v>
      </c>
      <c r="AR8">
        <v>10.734486901358697</v>
      </c>
      <c r="AS8">
        <v>9.3984191581447938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676.90233837165511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</v>
      </c>
      <c r="L9">
        <v>268.91902382089546</v>
      </c>
      <c r="M9">
        <v>27.103642798283264</v>
      </c>
      <c r="N9">
        <v>34.991333398744246</v>
      </c>
      <c r="O9">
        <v>0</v>
      </c>
      <c r="P9">
        <v>40.431184933512327</v>
      </c>
      <c r="Q9">
        <v>3.114880034285715</v>
      </c>
      <c r="R9">
        <v>12.320675925608011</v>
      </c>
      <c r="S9">
        <v>7.7813121055011294</v>
      </c>
      <c r="T9">
        <v>0</v>
      </c>
      <c r="U9">
        <v>51.409323552631584</v>
      </c>
      <c r="V9">
        <v>4.2180712081513834</v>
      </c>
      <c r="W9">
        <v>9.4788231300970871</v>
      </c>
      <c r="X9">
        <v>29.134009287023385</v>
      </c>
      <c r="Y9">
        <v>0</v>
      </c>
      <c r="Z9">
        <v>1.9214721818181821</v>
      </c>
      <c r="AA9">
        <v>0</v>
      </c>
      <c r="AB9">
        <v>11.642698938731458</v>
      </c>
      <c r="AC9">
        <v>8.5638349415226713</v>
      </c>
      <c r="AD9">
        <v>0</v>
      </c>
      <c r="AE9">
        <v>14.565613760078973</v>
      </c>
      <c r="AF9">
        <v>7.4082853998623026</v>
      </c>
      <c r="AG9">
        <v>11.895167505570628</v>
      </c>
      <c r="AH9">
        <v>45.064090555555651</v>
      </c>
      <c r="AI9">
        <v>0</v>
      </c>
      <c r="AJ9">
        <v>0</v>
      </c>
      <c r="AK9">
        <v>15.14229073220239</v>
      </c>
      <c r="AL9">
        <v>0</v>
      </c>
      <c r="AM9">
        <v>0</v>
      </c>
      <c r="AN9">
        <v>1.0285877690238054</v>
      </c>
      <c r="AO9">
        <v>2.9886421916000008</v>
      </c>
      <c r="AP9">
        <v>3.2082383964374479</v>
      </c>
      <c r="AQ9">
        <v>15.074400163350726</v>
      </c>
      <c r="AR9">
        <v>10.734486901358697</v>
      </c>
      <c r="AS9">
        <v>9.3984191581447938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656.53850878999106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</v>
      </c>
      <c r="L10">
        <v>297.73068714030973</v>
      </c>
      <c r="M10">
        <v>27.103642798283264</v>
      </c>
      <c r="N10">
        <v>34.991333398744246</v>
      </c>
      <c r="O10">
        <v>0</v>
      </c>
      <c r="P10">
        <v>40.431184933512327</v>
      </c>
      <c r="Q10">
        <v>3.114880034285715</v>
      </c>
      <c r="R10">
        <v>12.320675925608011</v>
      </c>
      <c r="S10">
        <v>7.7813121055011294</v>
      </c>
      <c r="T10">
        <v>0</v>
      </c>
      <c r="U10">
        <v>51.409323552631584</v>
      </c>
      <c r="V10">
        <v>4.2180712081513834</v>
      </c>
      <c r="W10">
        <v>9.4788231300970871</v>
      </c>
      <c r="X10">
        <v>29.134009287023385</v>
      </c>
      <c r="Y10">
        <v>0</v>
      </c>
      <c r="Z10">
        <v>1.9214721818181821</v>
      </c>
      <c r="AA10">
        <v>0</v>
      </c>
      <c r="AB10">
        <v>11.642698938731458</v>
      </c>
      <c r="AC10">
        <v>8.5638349415226713</v>
      </c>
      <c r="AD10">
        <v>0</v>
      </c>
      <c r="AE10">
        <v>14.565613760078973</v>
      </c>
      <c r="AF10">
        <v>7.4082853998623026</v>
      </c>
      <c r="AG10">
        <v>11.895167505570628</v>
      </c>
      <c r="AH10">
        <v>45.064090555555651</v>
      </c>
      <c r="AI10">
        <v>0</v>
      </c>
      <c r="AJ10">
        <v>0</v>
      </c>
      <c r="AK10">
        <v>15.14229073220239</v>
      </c>
      <c r="AL10">
        <v>0</v>
      </c>
      <c r="AM10">
        <v>0</v>
      </c>
      <c r="AN10">
        <v>1.0285877690238054</v>
      </c>
      <c r="AO10">
        <v>2.9886421916000008</v>
      </c>
      <c r="AP10">
        <v>3.2082383964374479</v>
      </c>
      <c r="AQ10">
        <v>15.074400163350726</v>
      </c>
      <c r="AR10">
        <v>10.734486901358697</v>
      </c>
      <c r="AS10">
        <v>9.3984191581447938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685.35017210940532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8.9998622259325991</v>
      </c>
      <c r="L11">
        <v>229.99489214908803</v>
      </c>
      <c r="M11">
        <v>27.103642798283264</v>
      </c>
      <c r="N11">
        <v>34.991333398744246</v>
      </c>
      <c r="O11">
        <v>0</v>
      </c>
      <c r="P11">
        <v>40.431184933512327</v>
      </c>
      <c r="Q11">
        <v>3.114880034285715</v>
      </c>
      <c r="R11">
        <v>12.320675925608011</v>
      </c>
      <c r="S11">
        <v>7.7813121055011294</v>
      </c>
      <c r="T11">
        <v>0</v>
      </c>
      <c r="U11">
        <v>51.409323552631584</v>
      </c>
      <c r="V11">
        <v>4.2180712081513834</v>
      </c>
      <c r="W11">
        <v>9.4788231300970871</v>
      </c>
      <c r="X11">
        <v>29.134009287023385</v>
      </c>
      <c r="Y11">
        <v>0</v>
      </c>
      <c r="Z11">
        <v>1.9214721818181821</v>
      </c>
      <c r="AA11">
        <v>0</v>
      </c>
      <c r="AB11">
        <v>11.642698938731458</v>
      </c>
      <c r="AC11">
        <v>8.5638349415226713</v>
      </c>
      <c r="AD11">
        <v>0</v>
      </c>
      <c r="AE11">
        <v>14.565613760078973</v>
      </c>
      <c r="AF11">
        <v>7.4082853998623026</v>
      </c>
      <c r="AG11">
        <v>11.895167505570628</v>
      </c>
      <c r="AH11">
        <v>45.064090555555651</v>
      </c>
      <c r="AI11">
        <v>0.93783045996485637</v>
      </c>
      <c r="AJ11">
        <v>0</v>
      </c>
      <c r="AK11">
        <v>15.14229073220239</v>
      </c>
      <c r="AL11">
        <v>0</v>
      </c>
      <c r="AM11">
        <v>0</v>
      </c>
      <c r="AN11">
        <v>1.0285877690238054</v>
      </c>
      <c r="AO11">
        <v>2.9886421916000008</v>
      </c>
      <c r="AP11">
        <v>3.2082383964374479</v>
      </c>
      <c r="AQ11">
        <v>15.074400163350726</v>
      </c>
      <c r="AR11">
        <v>10.734486901358697</v>
      </c>
      <c r="AS11">
        <v>9.3984191581447938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618.55206980408104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8.9998622259325991</v>
      </c>
      <c r="L12">
        <v>201.69063850156738</v>
      </c>
      <c r="M12">
        <v>27.103642798283264</v>
      </c>
      <c r="N12">
        <v>34.991333398744246</v>
      </c>
      <c r="O12">
        <v>0</v>
      </c>
      <c r="P12">
        <v>40.431184933512327</v>
      </c>
      <c r="Q12">
        <v>3.114880034285715</v>
      </c>
      <c r="R12">
        <v>12.320675925608011</v>
      </c>
      <c r="S12">
        <v>7.7813121055011294</v>
      </c>
      <c r="T12">
        <v>0</v>
      </c>
      <c r="U12">
        <v>51.409323552631584</v>
      </c>
      <c r="V12">
        <v>4.2180712081513834</v>
      </c>
      <c r="W12">
        <v>9.4788231300970871</v>
      </c>
      <c r="X12">
        <v>29.134009287023385</v>
      </c>
      <c r="Y12">
        <v>0</v>
      </c>
      <c r="Z12">
        <v>1.9214721818181821</v>
      </c>
      <c r="AA12">
        <v>0</v>
      </c>
      <c r="AB12">
        <v>11.642698938731458</v>
      </c>
      <c r="AC12">
        <v>8.5638349415226713</v>
      </c>
      <c r="AD12">
        <v>0</v>
      </c>
      <c r="AE12">
        <v>14.565613760078973</v>
      </c>
      <c r="AF12">
        <v>7.4082853998623026</v>
      </c>
      <c r="AG12">
        <v>11.895167505570628</v>
      </c>
      <c r="AH12">
        <v>45.064090555555651</v>
      </c>
      <c r="AI12">
        <v>1.0503703302054666</v>
      </c>
      <c r="AJ12">
        <v>0</v>
      </c>
      <c r="AK12">
        <v>15.14229073220239</v>
      </c>
      <c r="AL12">
        <v>0</v>
      </c>
      <c r="AM12">
        <v>0</v>
      </c>
      <c r="AN12">
        <v>1.0285877690238054</v>
      </c>
      <c r="AO12">
        <v>2.9886421916000008</v>
      </c>
      <c r="AP12">
        <v>3.2082383964374479</v>
      </c>
      <c r="AQ12">
        <v>15.074400163350726</v>
      </c>
      <c r="AR12">
        <v>10.734486901358697</v>
      </c>
      <c r="AS12">
        <v>9.3984191581447938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590.36035602680101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8.9700000000000006</v>
      </c>
      <c r="L13">
        <v>184.40224402237322</v>
      </c>
      <c r="M13">
        <v>27.103642798283264</v>
      </c>
      <c r="N13">
        <v>34.991333398744246</v>
      </c>
      <c r="O13">
        <v>0</v>
      </c>
      <c r="P13">
        <v>40.431184933512327</v>
      </c>
      <c r="Q13">
        <v>3.114880034285715</v>
      </c>
      <c r="R13">
        <v>12.497541166784286</v>
      </c>
      <c r="S13">
        <v>7.7813121055011294</v>
      </c>
      <c r="T13">
        <v>0</v>
      </c>
      <c r="U13">
        <v>51.409323552631584</v>
      </c>
      <c r="V13">
        <v>4.2180712081513834</v>
      </c>
      <c r="W13">
        <v>9.4788231300970871</v>
      </c>
      <c r="X13">
        <v>29.134009287023385</v>
      </c>
      <c r="Y13">
        <v>0</v>
      </c>
      <c r="Z13">
        <v>1.9214721818181821</v>
      </c>
      <c r="AA13">
        <v>0</v>
      </c>
      <c r="AB13">
        <v>11.642698938731458</v>
      </c>
      <c r="AC13">
        <v>8.5638349415226713</v>
      </c>
      <c r="AD13">
        <v>0</v>
      </c>
      <c r="AE13">
        <v>14.565613760078973</v>
      </c>
      <c r="AF13">
        <v>7.4082853998623026</v>
      </c>
      <c r="AG13">
        <v>11.895167505570628</v>
      </c>
      <c r="AH13">
        <v>45.064090555555651</v>
      </c>
      <c r="AI13">
        <v>1.0503703302054666</v>
      </c>
      <c r="AJ13">
        <v>0</v>
      </c>
      <c r="AK13">
        <v>15.14229073220239</v>
      </c>
      <c r="AL13">
        <v>0</v>
      </c>
      <c r="AM13">
        <v>0</v>
      </c>
      <c r="AN13">
        <v>1.0285877690238054</v>
      </c>
      <c r="AO13">
        <v>3.1185833432000005</v>
      </c>
      <c r="AP13">
        <v>3.2082383964374479</v>
      </c>
      <c r="AQ13">
        <v>15.074400163350726</v>
      </c>
      <c r="AR13">
        <v>10.734486901358697</v>
      </c>
      <c r="AS13">
        <v>9.3984191581447938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573.34890571445067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8.9999295119958962</v>
      </c>
      <c r="L14">
        <v>153.66947819483588</v>
      </c>
      <c r="M14">
        <v>27.103642798283264</v>
      </c>
      <c r="N14">
        <v>34.991333398744246</v>
      </c>
      <c r="O14">
        <v>0</v>
      </c>
      <c r="P14">
        <v>40.431184933512327</v>
      </c>
      <c r="Q14">
        <v>3.114880034285715</v>
      </c>
      <c r="R14">
        <v>12.497541166784286</v>
      </c>
      <c r="S14">
        <v>7.7813121055011294</v>
      </c>
      <c r="T14">
        <v>0</v>
      </c>
      <c r="U14">
        <v>51.409323552631584</v>
      </c>
      <c r="V14">
        <v>4.2180712081513834</v>
      </c>
      <c r="W14">
        <v>9.4788231300970871</v>
      </c>
      <c r="X14">
        <v>29.134009287023385</v>
      </c>
      <c r="Y14">
        <v>0</v>
      </c>
      <c r="Z14">
        <v>1.9214721818181821</v>
      </c>
      <c r="AA14">
        <v>0</v>
      </c>
      <c r="AB14">
        <v>11.642698938731458</v>
      </c>
      <c r="AC14">
        <v>8.5638349415226713</v>
      </c>
      <c r="AD14">
        <v>0</v>
      </c>
      <c r="AE14">
        <v>14.565613760078973</v>
      </c>
      <c r="AF14">
        <v>7.4082853998623026</v>
      </c>
      <c r="AG14">
        <v>11.895167505570628</v>
      </c>
      <c r="AH14">
        <v>45.064090555555651</v>
      </c>
      <c r="AI14">
        <v>1.0503703302054666</v>
      </c>
      <c r="AJ14">
        <v>0</v>
      </c>
      <c r="AK14">
        <v>15.14229073220239</v>
      </c>
      <c r="AL14">
        <v>0</v>
      </c>
      <c r="AM14">
        <v>0</v>
      </c>
      <c r="AN14">
        <v>1.0285877690238054</v>
      </c>
      <c r="AO14">
        <v>3.1185833432000005</v>
      </c>
      <c r="AP14">
        <v>3.2082383964374479</v>
      </c>
      <c r="AQ14">
        <v>15.074400163350726</v>
      </c>
      <c r="AR14">
        <v>10.734486901358697</v>
      </c>
      <c r="AS14">
        <v>9.3984191581447938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542.64606939890928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</v>
      </c>
      <c r="L15">
        <v>153.67059752844989</v>
      </c>
      <c r="M15">
        <v>27.103642798283264</v>
      </c>
      <c r="N15">
        <v>34.991333398744246</v>
      </c>
      <c r="O15">
        <v>0</v>
      </c>
      <c r="P15">
        <v>40.431184933512327</v>
      </c>
      <c r="Q15">
        <v>3.114880034285715</v>
      </c>
      <c r="R15">
        <v>12.497541166784286</v>
      </c>
      <c r="S15">
        <v>7.7813121055011294</v>
      </c>
      <c r="T15">
        <v>0</v>
      </c>
      <c r="U15">
        <v>51.409323552631584</v>
      </c>
      <c r="V15">
        <v>4.2180712081513834</v>
      </c>
      <c r="W15">
        <v>9.4788231300970871</v>
      </c>
      <c r="X15">
        <v>29.134009287023385</v>
      </c>
      <c r="Y15">
        <v>0</v>
      </c>
      <c r="Z15">
        <v>1.9214721818181821</v>
      </c>
      <c r="AA15">
        <v>0</v>
      </c>
      <c r="AB15">
        <v>11.642698938731458</v>
      </c>
      <c r="AC15">
        <v>8.5638349415226713</v>
      </c>
      <c r="AD15">
        <v>0</v>
      </c>
      <c r="AE15">
        <v>14.565613760078973</v>
      </c>
      <c r="AF15">
        <v>7.4082853998623026</v>
      </c>
      <c r="AG15">
        <v>11.895167505570628</v>
      </c>
      <c r="AH15">
        <v>45.064090555555651</v>
      </c>
      <c r="AI15">
        <v>1.0503703302054666</v>
      </c>
      <c r="AJ15">
        <v>0</v>
      </c>
      <c r="AK15">
        <v>15.14229073220239</v>
      </c>
      <c r="AL15">
        <v>0</v>
      </c>
      <c r="AM15">
        <v>0</v>
      </c>
      <c r="AN15">
        <v>1.0285877690238054</v>
      </c>
      <c r="AO15">
        <v>3.1185833432000005</v>
      </c>
      <c r="AP15">
        <v>3.2082383964374479</v>
      </c>
      <c r="AQ15">
        <v>15.074400163350726</v>
      </c>
      <c r="AR15">
        <v>10.734486901358697</v>
      </c>
      <c r="AS15">
        <v>9.3984191581447938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542.70725922052736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7.86</v>
      </c>
      <c r="L16">
        <v>139.26336015576481</v>
      </c>
      <c r="M16">
        <v>27.103642798283264</v>
      </c>
      <c r="N16">
        <v>34.991333398744246</v>
      </c>
      <c r="O16">
        <v>0</v>
      </c>
      <c r="P16">
        <v>40.431184933512327</v>
      </c>
      <c r="Q16">
        <v>3.114880034285715</v>
      </c>
      <c r="R16">
        <v>12.497541166784286</v>
      </c>
      <c r="S16">
        <v>7.7813121055011294</v>
      </c>
      <c r="T16">
        <v>0</v>
      </c>
      <c r="U16">
        <v>51.409323552631584</v>
      </c>
      <c r="V16">
        <v>4.2180712081513834</v>
      </c>
      <c r="W16">
        <v>9.4788231300970871</v>
      </c>
      <c r="X16">
        <v>29.134009287023385</v>
      </c>
      <c r="Y16">
        <v>0</v>
      </c>
      <c r="Z16">
        <v>1.9214721818181821</v>
      </c>
      <c r="AA16">
        <v>0</v>
      </c>
      <c r="AB16">
        <v>11.642698938731458</v>
      </c>
      <c r="AC16">
        <v>8.5638349415226713</v>
      </c>
      <c r="AD16">
        <v>0</v>
      </c>
      <c r="AE16">
        <v>14.565613760078973</v>
      </c>
      <c r="AF16">
        <v>7.4082853998623026</v>
      </c>
      <c r="AG16">
        <v>11.895167505570628</v>
      </c>
      <c r="AH16">
        <v>45.064090555555651</v>
      </c>
      <c r="AI16">
        <v>1.0503703302054666</v>
      </c>
      <c r="AJ16">
        <v>0</v>
      </c>
      <c r="AK16">
        <v>15.14229073220239</v>
      </c>
      <c r="AL16">
        <v>0</v>
      </c>
      <c r="AM16">
        <v>0</v>
      </c>
      <c r="AN16">
        <v>1.0285877690238054</v>
      </c>
      <c r="AO16">
        <v>3.1185833432000005</v>
      </c>
      <c r="AP16">
        <v>3.2082383964374479</v>
      </c>
      <c r="AQ16">
        <v>15.074400163350726</v>
      </c>
      <c r="AR16">
        <v>10.734486901358697</v>
      </c>
      <c r="AS16">
        <v>9.3984191581447938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527.1000218478423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8.9999295119958962</v>
      </c>
      <c r="L17">
        <v>120.0555530128222</v>
      </c>
      <c r="M17">
        <v>27.103642798283264</v>
      </c>
      <c r="N17">
        <v>34.991333398744246</v>
      </c>
      <c r="O17">
        <v>0</v>
      </c>
      <c r="P17">
        <v>40.431184933512327</v>
      </c>
      <c r="Q17">
        <v>3.114880034285715</v>
      </c>
      <c r="R17">
        <v>12.497541166784286</v>
      </c>
      <c r="S17">
        <v>7.7813121055011294</v>
      </c>
      <c r="T17">
        <v>0</v>
      </c>
      <c r="U17">
        <v>51.409323552631584</v>
      </c>
      <c r="V17">
        <v>4.2180712081513834</v>
      </c>
      <c r="W17">
        <v>9.4788231300970871</v>
      </c>
      <c r="X17">
        <v>29.134009287023385</v>
      </c>
      <c r="Y17">
        <v>0</v>
      </c>
      <c r="Z17">
        <v>1.9214721818181821</v>
      </c>
      <c r="AA17">
        <v>0</v>
      </c>
      <c r="AB17">
        <v>11.642698938731458</v>
      </c>
      <c r="AC17">
        <v>8.5638349415226713</v>
      </c>
      <c r="AD17">
        <v>0</v>
      </c>
      <c r="AE17">
        <v>14.565613760078973</v>
      </c>
      <c r="AF17">
        <v>7.4082853998623026</v>
      </c>
      <c r="AG17">
        <v>11.895167505570628</v>
      </c>
      <c r="AH17">
        <v>45.064090555555651</v>
      </c>
      <c r="AI17">
        <v>1.0503703302054666</v>
      </c>
      <c r="AJ17">
        <v>0</v>
      </c>
      <c r="AK17">
        <v>15.14229073220239</v>
      </c>
      <c r="AL17">
        <v>0</v>
      </c>
      <c r="AM17">
        <v>0</v>
      </c>
      <c r="AN17">
        <v>1.0285877690238054</v>
      </c>
      <c r="AO17">
        <v>3.1618967536000002</v>
      </c>
      <c r="AP17">
        <v>3.2082383964374479</v>
      </c>
      <c r="AQ17">
        <v>15.074400163350726</v>
      </c>
      <c r="AR17">
        <v>10.734486901358697</v>
      </c>
      <c r="AS17">
        <v>9.3984191581447938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509.07545762729569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8.9999295119958962</v>
      </c>
      <c r="L18">
        <v>110.45046068110143</v>
      </c>
      <c r="M18">
        <v>27.103642798283264</v>
      </c>
      <c r="N18">
        <v>34.991333398744246</v>
      </c>
      <c r="O18">
        <v>0</v>
      </c>
      <c r="P18">
        <v>40.431184933512327</v>
      </c>
      <c r="Q18">
        <v>3.114880034285715</v>
      </c>
      <c r="R18">
        <v>12.497541166784286</v>
      </c>
      <c r="S18">
        <v>7.7813121055011294</v>
      </c>
      <c r="T18">
        <v>0</v>
      </c>
      <c r="U18">
        <v>51.409323552631584</v>
      </c>
      <c r="V18">
        <v>4.2180712081513834</v>
      </c>
      <c r="W18">
        <v>9.4788231300970871</v>
      </c>
      <c r="X18">
        <v>29.134009287023385</v>
      </c>
      <c r="Y18">
        <v>0</v>
      </c>
      <c r="Z18">
        <v>1.9214721818181821</v>
      </c>
      <c r="AA18">
        <v>0</v>
      </c>
      <c r="AB18">
        <v>11.642698938731458</v>
      </c>
      <c r="AC18">
        <v>8.5638349415226713</v>
      </c>
      <c r="AD18">
        <v>0</v>
      </c>
      <c r="AE18">
        <v>14.565613760078973</v>
      </c>
      <c r="AF18">
        <v>7.4082853998623026</v>
      </c>
      <c r="AG18">
        <v>11.895167505570628</v>
      </c>
      <c r="AH18">
        <v>45.064090555555651</v>
      </c>
      <c r="AI18">
        <v>1.0503703302054666</v>
      </c>
      <c r="AJ18">
        <v>0</v>
      </c>
      <c r="AK18">
        <v>15.14229073220239</v>
      </c>
      <c r="AL18">
        <v>0</v>
      </c>
      <c r="AM18">
        <v>0</v>
      </c>
      <c r="AN18">
        <v>1.0285877690238054</v>
      </c>
      <c r="AO18">
        <v>3.1618967536000002</v>
      </c>
      <c r="AP18">
        <v>2.9440307270091135</v>
      </c>
      <c r="AQ18">
        <v>15.074400163350726</v>
      </c>
      <c r="AR18">
        <v>10.734486901358697</v>
      </c>
      <c r="AS18">
        <v>9.3984191581447938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499.20615762614665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8.9999295119958962</v>
      </c>
      <c r="L19">
        <v>110.44822266660648</v>
      </c>
      <c r="M19">
        <v>27.103642798283264</v>
      </c>
      <c r="N19">
        <v>34.991333398744246</v>
      </c>
      <c r="O19">
        <v>0</v>
      </c>
      <c r="P19">
        <v>40.431184933512327</v>
      </c>
      <c r="Q19">
        <v>3.114880034285715</v>
      </c>
      <c r="R19">
        <v>12.497541166784286</v>
      </c>
      <c r="S19">
        <v>7.7813121055011294</v>
      </c>
      <c r="T19">
        <v>0</v>
      </c>
      <c r="U19">
        <v>51.409323552631584</v>
      </c>
      <c r="V19">
        <v>4.2180712081513834</v>
      </c>
      <c r="W19">
        <v>9.4788231300970871</v>
      </c>
      <c r="X19">
        <v>29.134009287023385</v>
      </c>
      <c r="Y19">
        <v>0</v>
      </c>
      <c r="Z19">
        <v>1.9214721818181821</v>
      </c>
      <c r="AA19">
        <v>0</v>
      </c>
      <c r="AB19">
        <v>11.642698938731458</v>
      </c>
      <c r="AC19">
        <v>8.5638349415226713</v>
      </c>
      <c r="AD19">
        <v>0</v>
      </c>
      <c r="AE19">
        <v>14.565613760078973</v>
      </c>
      <c r="AF19">
        <v>7.4082853998623026</v>
      </c>
      <c r="AG19">
        <v>11.895167505570628</v>
      </c>
      <c r="AH19">
        <v>45.064090555555651</v>
      </c>
      <c r="AI19">
        <v>1.0503703302054666</v>
      </c>
      <c r="AJ19">
        <v>0</v>
      </c>
      <c r="AK19">
        <v>15.14229073220239</v>
      </c>
      <c r="AL19">
        <v>0</v>
      </c>
      <c r="AM19">
        <v>0</v>
      </c>
      <c r="AN19">
        <v>1.0285877690238054</v>
      </c>
      <c r="AO19">
        <v>3.1618967536000002</v>
      </c>
      <c r="AP19">
        <v>2.9440307270091135</v>
      </c>
      <c r="AQ19">
        <v>15.074400163350726</v>
      </c>
      <c r="AR19">
        <v>10.734486901358697</v>
      </c>
      <c r="AS19">
        <v>9.3984191581447938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499.20391961165171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8.9999619535086346</v>
      </c>
      <c r="L20">
        <v>158.46646237849328</v>
      </c>
      <c r="M20">
        <v>27.103642798283264</v>
      </c>
      <c r="N20">
        <v>34.991333398744246</v>
      </c>
      <c r="O20">
        <v>0</v>
      </c>
      <c r="P20">
        <v>40.431184933512327</v>
      </c>
      <c r="Q20">
        <v>3.114880034285715</v>
      </c>
      <c r="R20">
        <v>12.497541166784286</v>
      </c>
      <c r="S20">
        <v>7.7813121055011294</v>
      </c>
      <c r="T20">
        <v>0</v>
      </c>
      <c r="U20">
        <v>51.409323552631584</v>
      </c>
      <c r="V20">
        <v>4.2180712081513834</v>
      </c>
      <c r="W20">
        <v>9.4788231300970871</v>
      </c>
      <c r="X20">
        <v>29.134009287023385</v>
      </c>
      <c r="Y20">
        <v>0</v>
      </c>
      <c r="Z20">
        <v>1.9214721818181821</v>
      </c>
      <c r="AA20">
        <v>4.1389935168776368</v>
      </c>
      <c r="AB20">
        <v>11.642698938731458</v>
      </c>
      <c r="AC20">
        <v>8.5638349415226713</v>
      </c>
      <c r="AD20">
        <v>0</v>
      </c>
      <c r="AE20">
        <v>14.565613760078973</v>
      </c>
      <c r="AF20">
        <v>7.4082853998623026</v>
      </c>
      <c r="AG20">
        <v>11.895167505570628</v>
      </c>
      <c r="AH20">
        <v>45.064090555555651</v>
      </c>
      <c r="AI20">
        <v>1.0503703302054666</v>
      </c>
      <c r="AJ20">
        <v>0</v>
      </c>
      <c r="AK20">
        <v>15.14229073220239</v>
      </c>
      <c r="AL20">
        <v>0</v>
      </c>
      <c r="AM20">
        <v>0</v>
      </c>
      <c r="AN20">
        <v>1.0285877690238054</v>
      </c>
      <c r="AO20">
        <v>3.1618967536000002</v>
      </c>
      <c r="AP20">
        <v>2.9440307270091135</v>
      </c>
      <c r="AQ20">
        <v>15.074400163350726</v>
      </c>
      <c r="AR20">
        <v>10.734486901358697</v>
      </c>
      <c r="AS20">
        <v>9.3984191581447938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551.36118528192867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8.999957955888144</v>
      </c>
      <c r="L21">
        <v>158.46646237849328</v>
      </c>
      <c r="M21">
        <v>27.103642798283264</v>
      </c>
      <c r="N21">
        <v>34.991333398744246</v>
      </c>
      <c r="O21">
        <v>0</v>
      </c>
      <c r="P21">
        <v>40.431184933512327</v>
      </c>
      <c r="Q21">
        <v>3.114880034285715</v>
      </c>
      <c r="R21">
        <v>12.497541166784286</v>
      </c>
      <c r="S21">
        <v>7.7813121055011294</v>
      </c>
      <c r="T21">
        <v>0</v>
      </c>
      <c r="U21">
        <v>51.409323552631584</v>
      </c>
      <c r="V21">
        <v>4.2180712081513834</v>
      </c>
      <c r="W21">
        <v>9.4788231300970871</v>
      </c>
      <c r="X21">
        <v>29.134009287023385</v>
      </c>
      <c r="Y21">
        <v>0</v>
      </c>
      <c r="Z21">
        <v>1.9214721818181821</v>
      </c>
      <c r="AA21">
        <v>4.1389935168776368</v>
      </c>
      <c r="AB21">
        <v>11.642698938731458</v>
      </c>
      <c r="AC21">
        <v>8.5638349415226713</v>
      </c>
      <c r="AD21">
        <v>0</v>
      </c>
      <c r="AE21">
        <v>14.565613760078973</v>
      </c>
      <c r="AF21">
        <v>7.4082853998623026</v>
      </c>
      <c r="AG21">
        <v>11.895167505570628</v>
      </c>
      <c r="AH21">
        <v>45.064090555555651</v>
      </c>
      <c r="AI21">
        <v>4.1264547406614591</v>
      </c>
      <c r="AJ21">
        <v>0</v>
      </c>
      <c r="AK21">
        <v>15.14229073220239</v>
      </c>
      <c r="AL21">
        <v>0</v>
      </c>
      <c r="AM21">
        <v>0</v>
      </c>
      <c r="AN21">
        <v>1.0285877690238054</v>
      </c>
      <c r="AO21">
        <v>3.1618967536000002</v>
      </c>
      <c r="AP21">
        <v>2.9440307270091135</v>
      </c>
      <c r="AQ21">
        <v>15.074400163350726</v>
      </c>
      <c r="AR21">
        <v>10.734486901358697</v>
      </c>
      <c r="AS21">
        <v>9.3984191581447938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554.43726569476416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8.9999130917073398</v>
      </c>
      <c r="L22">
        <v>158.47032612791548</v>
      </c>
      <c r="M22">
        <v>27.103642798283264</v>
      </c>
      <c r="N22">
        <v>34.991333398744246</v>
      </c>
      <c r="O22">
        <v>0</v>
      </c>
      <c r="P22">
        <v>40.431184933512327</v>
      </c>
      <c r="Q22">
        <v>3.114880034285715</v>
      </c>
      <c r="R22">
        <v>12.497541166784286</v>
      </c>
      <c r="S22">
        <v>7.7813121055011294</v>
      </c>
      <c r="T22">
        <v>0</v>
      </c>
      <c r="U22">
        <v>51.409323552631584</v>
      </c>
      <c r="V22">
        <v>4.2180712081513834</v>
      </c>
      <c r="W22">
        <v>9.4788231300970871</v>
      </c>
      <c r="X22">
        <v>29.134009287023385</v>
      </c>
      <c r="Y22">
        <v>0</v>
      </c>
      <c r="Z22">
        <v>1.9214721818181821</v>
      </c>
      <c r="AA22">
        <v>4.1389935168776368</v>
      </c>
      <c r="AB22">
        <v>11.642698938731458</v>
      </c>
      <c r="AC22">
        <v>8.5638349415226713</v>
      </c>
      <c r="AD22">
        <v>0</v>
      </c>
      <c r="AE22">
        <v>14.565613760078973</v>
      </c>
      <c r="AF22">
        <v>9.8777140414174678</v>
      </c>
      <c r="AG22">
        <v>11.895167505570628</v>
      </c>
      <c r="AH22">
        <v>45.064090555555651</v>
      </c>
      <c r="AI22">
        <v>4.1264547406614591</v>
      </c>
      <c r="AJ22">
        <v>0</v>
      </c>
      <c r="AK22">
        <v>15.14229073220239</v>
      </c>
      <c r="AL22">
        <v>0</v>
      </c>
      <c r="AM22">
        <v>0</v>
      </c>
      <c r="AN22">
        <v>1.0285877690238054</v>
      </c>
      <c r="AO22">
        <v>3.0752696260000003</v>
      </c>
      <c r="AP22">
        <v>2.9440307270091135</v>
      </c>
      <c r="AQ22">
        <v>15.074400163350726</v>
      </c>
      <c r="AR22">
        <v>10.734486901358697</v>
      </c>
      <c r="AS22">
        <v>9.3984191581447938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556.82388609396071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8.9999530195599036</v>
      </c>
      <c r="L23">
        <v>158.47032612791548</v>
      </c>
      <c r="M23">
        <v>27.103642798283264</v>
      </c>
      <c r="N23">
        <v>34.991333398744246</v>
      </c>
      <c r="O23">
        <v>0</v>
      </c>
      <c r="P23">
        <v>40.431184933512327</v>
      </c>
      <c r="Q23">
        <v>3.114880034285715</v>
      </c>
      <c r="R23">
        <v>12.497541166784286</v>
      </c>
      <c r="S23">
        <v>7.7813121055011294</v>
      </c>
      <c r="T23">
        <v>0</v>
      </c>
      <c r="U23">
        <v>51.409323552631584</v>
      </c>
      <c r="V23">
        <v>4.2180712081513834</v>
      </c>
      <c r="W23">
        <v>9.4788231300970871</v>
      </c>
      <c r="X23">
        <v>29.134009287023385</v>
      </c>
      <c r="Y23">
        <v>0</v>
      </c>
      <c r="Z23">
        <v>1.9214721818181821</v>
      </c>
      <c r="AA23">
        <v>4.1389935168776368</v>
      </c>
      <c r="AB23">
        <v>11.642698938731458</v>
      </c>
      <c r="AC23">
        <v>8.5638349415226713</v>
      </c>
      <c r="AD23">
        <v>0</v>
      </c>
      <c r="AE23">
        <v>14.565613760078973</v>
      </c>
      <c r="AF23">
        <v>9.8777140414174678</v>
      </c>
      <c r="AG23">
        <v>11.895167505570628</v>
      </c>
      <c r="AH23">
        <v>45.064090555555651</v>
      </c>
      <c r="AI23">
        <v>1.0503703302054666</v>
      </c>
      <c r="AJ23">
        <v>0</v>
      </c>
      <c r="AK23">
        <v>15.14229073220239</v>
      </c>
      <c r="AL23">
        <v>0</v>
      </c>
      <c r="AM23">
        <v>0</v>
      </c>
      <c r="AN23">
        <v>1.0285877690238054</v>
      </c>
      <c r="AO23">
        <v>2.9453284744000006</v>
      </c>
      <c r="AP23">
        <v>2.9440307270091135</v>
      </c>
      <c r="AQ23">
        <v>15.074400163350726</v>
      </c>
      <c r="AR23">
        <v>12.523568102717391</v>
      </c>
      <c r="AS23">
        <v>9.3984191581447938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555.40698166111599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8.9999467699041507</v>
      </c>
      <c r="L24">
        <v>158.47032612791548</v>
      </c>
      <c r="M24">
        <v>27.103642798283264</v>
      </c>
      <c r="N24">
        <v>34.991333398744246</v>
      </c>
      <c r="O24">
        <v>0</v>
      </c>
      <c r="P24">
        <v>40.431184933512327</v>
      </c>
      <c r="Q24">
        <v>3.114880034285715</v>
      </c>
      <c r="R24">
        <v>12.497541166784286</v>
      </c>
      <c r="S24">
        <v>7.7813121055011294</v>
      </c>
      <c r="T24">
        <v>0</v>
      </c>
      <c r="U24">
        <v>51.409323552631584</v>
      </c>
      <c r="V24">
        <v>4.2180712081513834</v>
      </c>
      <c r="W24">
        <v>9.4788231300970871</v>
      </c>
      <c r="X24">
        <v>29.134009287023385</v>
      </c>
      <c r="Y24">
        <v>0</v>
      </c>
      <c r="Z24">
        <v>1.9214721818181821</v>
      </c>
      <c r="AA24">
        <v>4.1389935168776368</v>
      </c>
      <c r="AB24">
        <v>11.642698938731458</v>
      </c>
      <c r="AC24">
        <v>8.5638349415226713</v>
      </c>
      <c r="AD24">
        <v>0</v>
      </c>
      <c r="AE24">
        <v>14.565613760078973</v>
      </c>
      <c r="AF24">
        <v>9.8777140414174678</v>
      </c>
      <c r="AG24">
        <v>11.895167505570628</v>
      </c>
      <c r="AH24">
        <v>45.064090555555651</v>
      </c>
      <c r="AI24">
        <v>1.5005290431506664</v>
      </c>
      <c r="AJ24">
        <v>0</v>
      </c>
      <c r="AK24">
        <v>15.14229073220239</v>
      </c>
      <c r="AL24">
        <v>0</v>
      </c>
      <c r="AM24">
        <v>0</v>
      </c>
      <c r="AN24">
        <v>1.0285877690238054</v>
      </c>
      <c r="AO24">
        <v>2.8153876296000004</v>
      </c>
      <c r="AP24">
        <v>2.9440307270091135</v>
      </c>
      <c r="AQ24">
        <v>15.074400163350726</v>
      </c>
      <c r="AR24">
        <v>12.523568102717391</v>
      </c>
      <c r="AS24">
        <v>9.3984191581447938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555.72719327960544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8.9998179885284824</v>
      </c>
      <c r="L25">
        <v>158.46802180773363</v>
      </c>
      <c r="M25">
        <v>27.103642798283264</v>
      </c>
      <c r="N25">
        <v>34.991333398744246</v>
      </c>
      <c r="O25">
        <v>0</v>
      </c>
      <c r="P25">
        <v>40.431184933512327</v>
      </c>
      <c r="Q25">
        <v>3.114880034285715</v>
      </c>
      <c r="R25">
        <v>12.497541166784286</v>
      </c>
      <c r="S25">
        <v>7.7813121055011294</v>
      </c>
      <c r="T25">
        <v>0</v>
      </c>
      <c r="U25">
        <v>51.409323552631584</v>
      </c>
      <c r="V25">
        <v>4.2180712081513834</v>
      </c>
      <c r="W25">
        <v>9.4788231300970871</v>
      </c>
      <c r="X25">
        <v>29.134009287023385</v>
      </c>
      <c r="Y25">
        <v>0</v>
      </c>
      <c r="Z25">
        <v>1.9214721818181821</v>
      </c>
      <c r="AA25">
        <v>4.1389935168776368</v>
      </c>
      <c r="AB25">
        <v>11.642698938731458</v>
      </c>
      <c r="AC25">
        <v>8.5638349415226713</v>
      </c>
      <c r="AD25">
        <v>0</v>
      </c>
      <c r="AE25">
        <v>14.565613760078973</v>
      </c>
      <c r="AF25">
        <v>9.8777140414174678</v>
      </c>
      <c r="AG25">
        <v>11.895167505570628</v>
      </c>
      <c r="AH25">
        <v>45.064090555555651</v>
      </c>
      <c r="AI25">
        <v>2.2507935647259996</v>
      </c>
      <c r="AJ25">
        <v>0</v>
      </c>
      <c r="AK25">
        <v>15.14229073220239</v>
      </c>
      <c r="AL25">
        <v>0</v>
      </c>
      <c r="AM25">
        <v>0</v>
      </c>
      <c r="AN25">
        <v>1.0285877690238054</v>
      </c>
      <c r="AO25">
        <v>2.7720739124000011</v>
      </c>
      <c r="AP25">
        <v>2.9440307270091135</v>
      </c>
      <c r="AQ25">
        <v>15.074400163350726</v>
      </c>
      <c r="AR25">
        <v>12.523568102717391</v>
      </c>
      <c r="AS25">
        <v>9.3984191581447938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556.43171098242328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8.9998179885284824</v>
      </c>
      <c r="L26">
        <v>139.25804206827266</v>
      </c>
      <c r="M26">
        <v>27.103642798283264</v>
      </c>
      <c r="N26">
        <v>34.991333398744246</v>
      </c>
      <c r="O26">
        <v>0</v>
      </c>
      <c r="P26">
        <v>40.431184933512327</v>
      </c>
      <c r="Q26">
        <v>3.114880034285715</v>
      </c>
      <c r="R26">
        <v>12.497541166784286</v>
      </c>
      <c r="S26">
        <v>7.7813121055011294</v>
      </c>
      <c r="T26">
        <v>0</v>
      </c>
      <c r="U26">
        <v>51.409323552631584</v>
      </c>
      <c r="V26">
        <v>4.2180712081513834</v>
      </c>
      <c r="W26">
        <v>9.4788231300970871</v>
      </c>
      <c r="X26">
        <v>29.134009287023385</v>
      </c>
      <c r="Y26">
        <v>0</v>
      </c>
      <c r="Z26">
        <v>1.9214721818181821</v>
      </c>
      <c r="AA26">
        <v>4.1389935168776368</v>
      </c>
      <c r="AB26">
        <v>11.642698938731458</v>
      </c>
      <c r="AC26">
        <v>8.5638349415226713</v>
      </c>
      <c r="AD26">
        <v>0</v>
      </c>
      <c r="AE26">
        <v>14.565613760078973</v>
      </c>
      <c r="AF26">
        <v>9.8777140414174678</v>
      </c>
      <c r="AG26">
        <v>11.895167505570628</v>
      </c>
      <c r="AH26">
        <v>45.064090555555651</v>
      </c>
      <c r="AI26">
        <v>19.272794098366241</v>
      </c>
      <c r="AJ26">
        <v>0</v>
      </c>
      <c r="AK26">
        <v>15.14229073220239</v>
      </c>
      <c r="AL26">
        <v>0</v>
      </c>
      <c r="AM26">
        <v>0</v>
      </c>
      <c r="AN26">
        <v>1.0285877690238054</v>
      </c>
      <c r="AO26">
        <v>2.7287601952000005</v>
      </c>
      <c r="AP26">
        <v>2.9440307270091135</v>
      </c>
      <c r="AQ26">
        <v>15.074400163350726</v>
      </c>
      <c r="AR26">
        <v>12.523568102717391</v>
      </c>
      <c r="AS26">
        <v>9.3984191581447938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554.20041805940264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8.9998179885284824</v>
      </c>
      <c r="L27">
        <v>139.2649792282613</v>
      </c>
      <c r="M27">
        <v>16.204326978998385</v>
      </c>
      <c r="N27">
        <v>34.991333398744246</v>
      </c>
      <c r="O27">
        <v>0</v>
      </c>
      <c r="P27">
        <v>40.431184933512327</v>
      </c>
      <c r="Q27">
        <v>3.114880034285715</v>
      </c>
      <c r="R27">
        <v>12.497541166784286</v>
      </c>
      <c r="S27">
        <v>7.7813121055011294</v>
      </c>
      <c r="T27">
        <v>0</v>
      </c>
      <c r="U27">
        <v>51.409323552631584</v>
      </c>
      <c r="V27">
        <v>4.2180712081513834</v>
      </c>
      <c r="W27">
        <v>9.4788231300970871</v>
      </c>
      <c r="X27">
        <v>29.134009287023385</v>
      </c>
      <c r="Y27">
        <v>0</v>
      </c>
      <c r="Z27">
        <v>1.9214721818181821</v>
      </c>
      <c r="AA27">
        <v>4.1389935168776368</v>
      </c>
      <c r="AB27">
        <v>11.642698938731458</v>
      </c>
      <c r="AC27">
        <v>8.5638349415226713</v>
      </c>
      <c r="AD27">
        <v>2.6920539598169215</v>
      </c>
      <c r="AE27">
        <v>14.565613760078973</v>
      </c>
      <c r="AF27">
        <v>9.8777140414174678</v>
      </c>
      <c r="AG27">
        <v>11.895167505570628</v>
      </c>
      <c r="AH27">
        <v>45.064090555555651</v>
      </c>
      <c r="AI27">
        <v>19.272794098366241</v>
      </c>
      <c r="AJ27">
        <v>0</v>
      </c>
      <c r="AK27">
        <v>15.14229073220239</v>
      </c>
      <c r="AL27">
        <v>0</v>
      </c>
      <c r="AM27">
        <v>0</v>
      </c>
      <c r="AN27">
        <v>1.0285877690238054</v>
      </c>
      <c r="AO27">
        <v>2.6854467848000008</v>
      </c>
      <c r="AP27">
        <v>2.9440307270091135</v>
      </c>
      <c r="AQ27">
        <v>15.074400163350726</v>
      </c>
      <c r="AR27">
        <v>12.523568102717391</v>
      </c>
      <c r="AS27">
        <v>9.3984191581447938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545.95677994952337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8.9998179885284824</v>
      </c>
      <c r="L28">
        <v>139.26244314804384</v>
      </c>
      <c r="M28">
        <v>16.204326978998385</v>
      </c>
      <c r="N28">
        <v>34.991333398744246</v>
      </c>
      <c r="O28">
        <v>0</v>
      </c>
      <c r="P28">
        <v>40.431184933512327</v>
      </c>
      <c r="Q28">
        <v>3.1153978937142859</v>
      </c>
      <c r="R28">
        <v>12.494428406231629</v>
      </c>
      <c r="S28">
        <v>7.7816011066790356</v>
      </c>
      <c r="T28">
        <v>0</v>
      </c>
      <c r="U28">
        <v>51.409323552631584</v>
      </c>
      <c r="V28">
        <v>4.2180712081513834</v>
      </c>
      <c r="W28">
        <v>9.4788231300970871</v>
      </c>
      <c r="X28">
        <v>29.134009287023385</v>
      </c>
      <c r="Y28">
        <v>0</v>
      </c>
      <c r="Z28">
        <v>1.9214721818181821</v>
      </c>
      <c r="AA28">
        <v>4.1389935168776368</v>
      </c>
      <c r="AB28">
        <v>11.642698938731458</v>
      </c>
      <c r="AC28">
        <v>8.5638349415226713</v>
      </c>
      <c r="AD28">
        <v>5.384107662095623</v>
      </c>
      <c r="AE28">
        <v>14.565613760078973</v>
      </c>
      <c r="AF28">
        <v>9.8777140414174678</v>
      </c>
      <c r="AG28">
        <v>11.895167505570628</v>
      </c>
      <c r="AH28">
        <v>45.064090555555651</v>
      </c>
      <c r="AI28">
        <v>19.272794098366241</v>
      </c>
      <c r="AJ28">
        <v>0</v>
      </c>
      <c r="AK28">
        <v>15.14229073220239</v>
      </c>
      <c r="AL28">
        <v>0</v>
      </c>
      <c r="AM28">
        <v>0</v>
      </c>
      <c r="AN28">
        <v>1.0285877690238054</v>
      </c>
      <c r="AO28">
        <v>2.6854467848000008</v>
      </c>
      <c r="AP28">
        <v>2.9440307270091135</v>
      </c>
      <c r="AQ28">
        <v>15.074400163350726</v>
      </c>
      <c r="AR28">
        <v>12.523568102717391</v>
      </c>
      <c r="AS28">
        <v>9.3984191581447938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548.64399167163845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8.9998179885284824</v>
      </c>
      <c r="L29">
        <v>139.26056352174521</v>
      </c>
      <c r="M29">
        <v>16.204326978998385</v>
      </c>
      <c r="N29">
        <v>34.991333398744246</v>
      </c>
      <c r="O29">
        <v>0</v>
      </c>
      <c r="P29">
        <v>39.105788769118398</v>
      </c>
      <c r="Q29">
        <v>3.1153978937142859</v>
      </c>
      <c r="R29">
        <v>12.494428406231629</v>
      </c>
      <c r="S29">
        <v>7.7816011066790356</v>
      </c>
      <c r="T29">
        <v>0</v>
      </c>
      <c r="U29">
        <v>51.409323552631584</v>
      </c>
      <c r="V29">
        <v>4.2180712081513834</v>
      </c>
      <c r="W29">
        <v>9.4788231300970871</v>
      </c>
      <c r="X29">
        <v>29.134009287023385</v>
      </c>
      <c r="Y29">
        <v>0</v>
      </c>
      <c r="Z29">
        <v>1.9214721818181821</v>
      </c>
      <c r="AA29">
        <v>4.1389935168776368</v>
      </c>
      <c r="AB29">
        <v>11.642698938731458</v>
      </c>
      <c r="AC29">
        <v>8.5638349415226713</v>
      </c>
      <c r="AD29">
        <v>8.0761616219125454</v>
      </c>
      <c r="AE29">
        <v>14.565613760078973</v>
      </c>
      <c r="AF29">
        <v>9.8777140414174678</v>
      </c>
      <c r="AG29">
        <v>11.895167505570628</v>
      </c>
      <c r="AH29">
        <v>45.064090555555651</v>
      </c>
      <c r="AI29">
        <v>19.272794098366241</v>
      </c>
      <c r="AJ29">
        <v>0</v>
      </c>
      <c r="AK29">
        <v>15.14229073220239</v>
      </c>
      <c r="AL29">
        <v>0</v>
      </c>
      <c r="AM29">
        <v>0</v>
      </c>
      <c r="AN29">
        <v>1.0285877690238054</v>
      </c>
      <c r="AO29">
        <v>2.642133067600001</v>
      </c>
      <c r="AP29">
        <v>0.90585565550952762</v>
      </c>
      <c r="AQ29">
        <v>15.074400163350726</v>
      </c>
      <c r="AR29">
        <v>12.523568102717391</v>
      </c>
      <c r="AS29">
        <v>9.3984191581447938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547.92728105206322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8.9998179885284824</v>
      </c>
      <c r="L30">
        <v>139.26400322713292</v>
      </c>
      <c r="M30">
        <v>16.204326978998385</v>
      </c>
      <c r="N30">
        <v>34.991333398744246</v>
      </c>
      <c r="O30">
        <v>0</v>
      </c>
      <c r="P30">
        <v>39.105788769118398</v>
      </c>
      <c r="Q30">
        <v>3.1153978937142859</v>
      </c>
      <c r="R30">
        <v>12.494428406231629</v>
      </c>
      <c r="S30">
        <v>7.7816011066790356</v>
      </c>
      <c r="T30">
        <v>0</v>
      </c>
      <c r="U30">
        <v>51.409323552631584</v>
      </c>
      <c r="V30">
        <v>4.2180712081513834</v>
      </c>
      <c r="W30">
        <v>9.4788231300970871</v>
      </c>
      <c r="X30">
        <v>29.134009287023385</v>
      </c>
      <c r="Y30">
        <v>0</v>
      </c>
      <c r="Z30">
        <v>1.9214721818181821</v>
      </c>
      <c r="AA30">
        <v>4.1389935168776368</v>
      </c>
      <c r="AB30">
        <v>11.642698938731458</v>
      </c>
      <c r="AC30">
        <v>8.5638349415226713</v>
      </c>
      <c r="AD30">
        <v>10.768215324191246</v>
      </c>
      <c r="AE30">
        <v>14.565613760078973</v>
      </c>
      <c r="AF30">
        <v>9.8777140414174678</v>
      </c>
      <c r="AG30">
        <v>11.895167505570628</v>
      </c>
      <c r="AH30">
        <v>45.064090555555651</v>
      </c>
      <c r="AI30">
        <v>19.272794098366241</v>
      </c>
      <c r="AJ30">
        <v>0</v>
      </c>
      <c r="AK30">
        <v>15.14229073220239</v>
      </c>
      <c r="AL30">
        <v>0</v>
      </c>
      <c r="AM30">
        <v>0</v>
      </c>
      <c r="AN30">
        <v>1.0285877690238054</v>
      </c>
      <c r="AO30">
        <v>2.642133067600001</v>
      </c>
      <c r="AP30">
        <v>0.90585565550952762</v>
      </c>
      <c r="AQ30">
        <v>15.074400163350726</v>
      </c>
      <c r="AR30">
        <v>12.523568102717391</v>
      </c>
      <c r="AS30">
        <v>9.3984191581447938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550.62277445972961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8.9998912011683085</v>
      </c>
      <c r="L31">
        <v>68.388813188720178</v>
      </c>
      <c r="M31">
        <v>16.204326978998385</v>
      </c>
      <c r="N31">
        <v>34.991333398744246</v>
      </c>
      <c r="O31">
        <v>0</v>
      </c>
      <c r="P31">
        <v>39.105788769118398</v>
      </c>
      <c r="Q31">
        <v>3.1518651883561639</v>
      </c>
      <c r="R31">
        <v>12.650766508962681</v>
      </c>
      <c r="S31">
        <v>7.8716196284786655</v>
      </c>
      <c r="T31">
        <v>0</v>
      </c>
      <c r="U31">
        <v>51.409323552631584</v>
      </c>
      <c r="V31">
        <v>4.2180712081513834</v>
      </c>
      <c r="W31">
        <v>9.4788231300970871</v>
      </c>
      <c r="X31">
        <v>29.134009287023385</v>
      </c>
      <c r="Y31">
        <v>0</v>
      </c>
      <c r="Z31">
        <v>1.9214721818181821</v>
      </c>
      <c r="AA31">
        <v>4.1389935168776368</v>
      </c>
      <c r="AB31">
        <v>11.642698938731458</v>
      </c>
      <c r="AC31">
        <v>8.5638349415226713</v>
      </c>
      <c r="AD31">
        <v>10.768215324191246</v>
      </c>
      <c r="AE31">
        <v>14.565613760078973</v>
      </c>
      <c r="AF31">
        <v>9.8777140414174678</v>
      </c>
      <c r="AG31">
        <v>11.895167505570628</v>
      </c>
      <c r="AH31">
        <v>45.064090555555651</v>
      </c>
      <c r="AI31">
        <v>19.272794098366241</v>
      </c>
      <c r="AJ31">
        <v>0</v>
      </c>
      <c r="AK31">
        <v>15.14229073220239</v>
      </c>
      <c r="AL31">
        <v>0</v>
      </c>
      <c r="AM31">
        <v>0</v>
      </c>
      <c r="AN31">
        <v>1.0285877690238054</v>
      </c>
      <c r="AO31">
        <v>2.6854467848000008</v>
      </c>
      <c r="AP31">
        <v>1.6607353684341339</v>
      </c>
      <c r="AQ31">
        <v>15.074400163350726</v>
      </c>
      <c r="AR31">
        <v>12.523568102717391</v>
      </c>
      <c r="AS31">
        <v>9.3984191581447938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480.82867498325385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8.9999649039035443</v>
      </c>
      <c r="L32">
        <v>68.388813188720178</v>
      </c>
      <c r="M32">
        <v>16.204326978998385</v>
      </c>
      <c r="N32">
        <v>34.991333398744246</v>
      </c>
      <c r="O32">
        <v>0</v>
      </c>
      <c r="P32">
        <v>39.105788769118398</v>
      </c>
      <c r="Q32">
        <v>3.1518651883561639</v>
      </c>
      <c r="R32">
        <v>12.650766508962681</v>
      </c>
      <c r="S32">
        <v>7.8716196284786655</v>
      </c>
      <c r="T32">
        <v>0</v>
      </c>
      <c r="U32">
        <v>51.409323552631584</v>
      </c>
      <c r="V32">
        <v>4.2180712081513834</v>
      </c>
      <c r="W32">
        <v>9.4788231300970871</v>
      </c>
      <c r="X32">
        <v>29.134009287023385</v>
      </c>
      <c r="Y32">
        <v>0</v>
      </c>
      <c r="Z32">
        <v>1.9214721818181821</v>
      </c>
      <c r="AA32">
        <v>4.1389935168776368</v>
      </c>
      <c r="AB32">
        <v>11.642698938731458</v>
      </c>
      <c r="AC32">
        <v>8.5638349415226713</v>
      </c>
      <c r="AD32">
        <v>10.768215324191246</v>
      </c>
      <c r="AE32">
        <v>14.565613760078973</v>
      </c>
      <c r="AF32">
        <v>9.8777140414174678</v>
      </c>
      <c r="AG32">
        <v>11.895167505570628</v>
      </c>
      <c r="AH32">
        <v>45.064090555555651</v>
      </c>
      <c r="AI32">
        <v>2.2507935647259996</v>
      </c>
      <c r="AJ32">
        <v>0</v>
      </c>
      <c r="AK32">
        <v>15.14229073220239</v>
      </c>
      <c r="AL32">
        <v>0</v>
      </c>
      <c r="AM32">
        <v>0</v>
      </c>
      <c r="AN32">
        <v>1.0285877690238054</v>
      </c>
      <c r="AO32">
        <v>2.6854467848000008</v>
      </c>
      <c r="AP32">
        <v>2.9440307270091135</v>
      </c>
      <c r="AQ32">
        <v>15.074400163350726</v>
      </c>
      <c r="AR32">
        <v>12.523568102717391</v>
      </c>
      <c r="AS32">
        <v>9.3984191581447938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465.09004351092386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8.9996518030244275</v>
      </c>
      <c r="L33">
        <v>68.388813188720178</v>
      </c>
      <c r="M33">
        <v>16.203580226171244</v>
      </c>
      <c r="N33">
        <v>34.991333398744246</v>
      </c>
      <c r="O33">
        <v>0</v>
      </c>
      <c r="P33">
        <v>39.105788769118398</v>
      </c>
      <c r="Q33">
        <v>3.1153978937142859</v>
      </c>
      <c r="R33">
        <v>12.494428406231629</v>
      </c>
      <c r="S33">
        <v>7.7816011066790356</v>
      </c>
      <c r="T33">
        <v>0</v>
      </c>
      <c r="U33">
        <v>51.409323552631584</v>
      </c>
      <c r="V33">
        <v>4.2180712081513834</v>
      </c>
      <c r="W33">
        <v>9.4788231300970871</v>
      </c>
      <c r="X33">
        <v>29.134009287023385</v>
      </c>
      <c r="Y33">
        <v>0</v>
      </c>
      <c r="Z33">
        <v>1.9214721818181821</v>
      </c>
      <c r="AA33">
        <v>4.1389935168776368</v>
      </c>
      <c r="AB33">
        <v>11.642698938731458</v>
      </c>
      <c r="AC33">
        <v>8.5638349415226713</v>
      </c>
      <c r="AD33">
        <v>10.768215324191246</v>
      </c>
      <c r="AE33">
        <v>14.565613760078973</v>
      </c>
      <c r="AF33">
        <v>9.8777140414174678</v>
      </c>
      <c r="AG33">
        <v>11.895167505570628</v>
      </c>
      <c r="AH33">
        <v>45.064090555555651</v>
      </c>
      <c r="AI33">
        <v>1.0503703302054666</v>
      </c>
      <c r="AJ33">
        <v>0</v>
      </c>
      <c r="AK33">
        <v>15.14229073220239</v>
      </c>
      <c r="AL33">
        <v>0</v>
      </c>
      <c r="AM33">
        <v>0</v>
      </c>
      <c r="AN33">
        <v>1.0285877690238054</v>
      </c>
      <c r="AO33">
        <v>2.7287601952000005</v>
      </c>
      <c r="AP33">
        <v>2.9440307270091135</v>
      </c>
      <c r="AQ33">
        <v>15.074400163350726</v>
      </c>
      <c r="AR33">
        <v>12.523568102717391</v>
      </c>
      <c r="AS33">
        <v>9.3984191581447938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463.64904991392444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8.9996518030244275</v>
      </c>
      <c r="L34">
        <v>68.388813188720178</v>
      </c>
      <c r="M34">
        <v>16.203580226171244</v>
      </c>
      <c r="N34">
        <v>34.991333398744246</v>
      </c>
      <c r="O34">
        <v>0</v>
      </c>
      <c r="P34">
        <v>39.105788769118398</v>
      </c>
      <c r="Q34">
        <v>3.1153978937142859</v>
      </c>
      <c r="R34">
        <v>12.494428406231629</v>
      </c>
      <c r="S34">
        <v>7.7816011066790356</v>
      </c>
      <c r="T34">
        <v>0</v>
      </c>
      <c r="U34">
        <v>51.409323552631584</v>
      </c>
      <c r="V34">
        <v>4.2180712081513834</v>
      </c>
      <c r="W34">
        <v>9.4788231300970871</v>
      </c>
      <c r="X34">
        <v>29.134009287023385</v>
      </c>
      <c r="Y34">
        <v>0</v>
      </c>
      <c r="Z34">
        <v>1.9214721818181821</v>
      </c>
      <c r="AA34">
        <v>4.1389935168776368</v>
      </c>
      <c r="AB34">
        <v>11.642698938731458</v>
      </c>
      <c r="AC34">
        <v>8.5638349415226713</v>
      </c>
      <c r="AD34">
        <v>10.768215324191246</v>
      </c>
      <c r="AE34">
        <v>14.565613760078973</v>
      </c>
      <c r="AF34">
        <v>9.8777140414174678</v>
      </c>
      <c r="AG34">
        <v>11.895167505570628</v>
      </c>
      <c r="AH34">
        <v>45.064090555555651</v>
      </c>
      <c r="AI34">
        <v>1.0503703302054666</v>
      </c>
      <c r="AJ34">
        <v>0</v>
      </c>
      <c r="AK34">
        <v>15.14229073220239</v>
      </c>
      <c r="AL34">
        <v>0</v>
      </c>
      <c r="AM34">
        <v>0</v>
      </c>
      <c r="AN34">
        <v>1.0285877690238054</v>
      </c>
      <c r="AO34">
        <v>2.7287601952000005</v>
      </c>
      <c r="AP34">
        <v>2.9440307270091135</v>
      </c>
      <c r="AQ34">
        <v>15.074400163350726</v>
      </c>
      <c r="AR34">
        <v>12.523568102717391</v>
      </c>
      <c r="AS34">
        <v>9.3984191581447938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463.64904991392444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3.9900973467520586</v>
      </c>
      <c r="L35">
        <v>68.388813188720178</v>
      </c>
      <c r="M35">
        <v>16.203580226171244</v>
      </c>
      <c r="N35">
        <v>34.991333398744246</v>
      </c>
      <c r="O35">
        <v>0</v>
      </c>
      <c r="P35">
        <v>39.105788769118398</v>
      </c>
      <c r="Q35">
        <v>1.7328438195386702</v>
      </c>
      <c r="R35">
        <v>6.879433525686137</v>
      </c>
      <c r="S35">
        <v>4.2829896013289028</v>
      </c>
      <c r="T35">
        <v>0</v>
      </c>
      <c r="U35">
        <v>51.409323552631584</v>
      </c>
      <c r="V35">
        <v>2.8001205035405188</v>
      </c>
      <c r="W35">
        <v>5.2104265039429212</v>
      </c>
      <c r="X35">
        <v>16.042219732193036</v>
      </c>
      <c r="Y35">
        <v>0</v>
      </c>
      <c r="Z35">
        <v>1.9214721818181821</v>
      </c>
      <c r="AA35">
        <v>4.1389935168776368</v>
      </c>
      <c r="AB35">
        <v>11.642698938731458</v>
      </c>
      <c r="AC35">
        <v>8.5638349415226713</v>
      </c>
      <c r="AD35">
        <v>10.768215324191246</v>
      </c>
      <c r="AE35">
        <v>14.565613760078973</v>
      </c>
      <c r="AF35">
        <v>9.8777140414174678</v>
      </c>
      <c r="AG35">
        <v>11.895167505570628</v>
      </c>
      <c r="AH35">
        <v>45.064090555555651</v>
      </c>
      <c r="AI35">
        <v>1.0503703302054666</v>
      </c>
      <c r="AJ35">
        <v>0</v>
      </c>
      <c r="AK35">
        <v>15.14229073220239</v>
      </c>
      <c r="AL35">
        <v>0</v>
      </c>
      <c r="AM35">
        <v>0</v>
      </c>
      <c r="AN35">
        <v>1.0285877690238054</v>
      </c>
      <c r="AO35">
        <v>2.7287601952000005</v>
      </c>
      <c r="AP35">
        <v>2.9440307270091135</v>
      </c>
      <c r="AQ35">
        <v>15.074400163350726</v>
      </c>
      <c r="AR35">
        <v>9.4333367972826085</v>
      </c>
      <c r="AS35">
        <v>9.3984191581447938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426.27496680655076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3.9900973467520586</v>
      </c>
      <c r="L36">
        <v>68.388813188720178</v>
      </c>
      <c r="M36">
        <v>16.203580226171244</v>
      </c>
      <c r="N36">
        <v>34.991333398744246</v>
      </c>
      <c r="O36">
        <v>0</v>
      </c>
      <c r="P36">
        <v>39.105788769118398</v>
      </c>
      <c r="Q36">
        <v>1.7328438195386702</v>
      </c>
      <c r="R36">
        <v>6.879433525686137</v>
      </c>
      <c r="S36">
        <v>4.2829896013289028</v>
      </c>
      <c r="T36">
        <v>0</v>
      </c>
      <c r="U36">
        <v>51.409323552631584</v>
      </c>
      <c r="V36">
        <v>2.3208662770270272</v>
      </c>
      <c r="W36">
        <v>5.2104265039429212</v>
      </c>
      <c r="X36">
        <v>16.042219732193036</v>
      </c>
      <c r="Y36">
        <v>0</v>
      </c>
      <c r="Z36">
        <v>1.9214721818181821</v>
      </c>
      <c r="AA36">
        <v>4.1389935168776368</v>
      </c>
      <c r="AB36">
        <v>11.642698938731458</v>
      </c>
      <c r="AC36">
        <v>8.5638349415226713</v>
      </c>
      <c r="AD36">
        <v>10.768215324191246</v>
      </c>
      <c r="AE36">
        <v>14.565613760078973</v>
      </c>
      <c r="AF36">
        <v>9.8777140414174678</v>
      </c>
      <c r="AG36">
        <v>11.895167505570628</v>
      </c>
      <c r="AH36">
        <v>45.064090555555651</v>
      </c>
      <c r="AI36">
        <v>1.0503703302054666</v>
      </c>
      <c r="AJ36">
        <v>0</v>
      </c>
      <c r="AK36">
        <v>15.14229073220239</v>
      </c>
      <c r="AL36">
        <v>0</v>
      </c>
      <c r="AM36">
        <v>0</v>
      </c>
      <c r="AN36">
        <v>1.0285877690238054</v>
      </c>
      <c r="AO36">
        <v>2.7287601952000005</v>
      </c>
      <c r="AP36">
        <v>2.9440307270091135</v>
      </c>
      <c r="AQ36">
        <v>15.074400163350726</v>
      </c>
      <c r="AR36">
        <v>9.4333367972826085</v>
      </c>
      <c r="AS36">
        <v>9.3984191581447938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425.79571258003728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3.9900973467520586</v>
      </c>
      <c r="L37">
        <v>68.388813188720178</v>
      </c>
      <c r="M37">
        <v>16.200672189519022</v>
      </c>
      <c r="N37">
        <v>34.991333398744246</v>
      </c>
      <c r="O37">
        <v>0</v>
      </c>
      <c r="P37">
        <v>39.105788769118398</v>
      </c>
      <c r="Q37">
        <v>1.7328438195386702</v>
      </c>
      <c r="R37">
        <v>6.879433525686137</v>
      </c>
      <c r="S37">
        <v>4.2829896013289028</v>
      </c>
      <c r="T37">
        <v>0</v>
      </c>
      <c r="U37">
        <v>51.409323552631584</v>
      </c>
      <c r="V37">
        <v>2.3208662770270272</v>
      </c>
      <c r="W37">
        <v>5.2104265039429212</v>
      </c>
      <c r="X37">
        <v>16.042219732193036</v>
      </c>
      <c r="Y37">
        <v>0</v>
      </c>
      <c r="Z37">
        <v>1.9214721818181821</v>
      </c>
      <c r="AA37">
        <v>4.1389935168776368</v>
      </c>
      <c r="AB37">
        <v>11.642698938731458</v>
      </c>
      <c r="AC37">
        <v>8.5638349415226713</v>
      </c>
      <c r="AD37">
        <v>8.0761616219125454</v>
      </c>
      <c r="AE37">
        <v>14.565613760078973</v>
      </c>
      <c r="AF37">
        <v>9.8777140414174678</v>
      </c>
      <c r="AG37">
        <v>11.895167505570628</v>
      </c>
      <c r="AH37">
        <v>45.064090555555651</v>
      </c>
      <c r="AI37">
        <v>4.1264547406614591</v>
      </c>
      <c r="AJ37">
        <v>0</v>
      </c>
      <c r="AK37">
        <v>15.14229073220239</v>
      </c>
      <c r="AL37">
        <v>0</v>
      </c>
      <c r="AM37">
        <v>0</v>
      </c>
      <c r="AN37">
        <v>1.0285877690238054</v>
      </c>
      <c r="AO37">
        <v>2.7287601952000005</v>
      </c>
      <c r="AP37">
        <v>2.9440307270091135</v>
      </c>
      <c r="AQ37">
        <v>15.074400163350726</v>
      </c>
      <c r="AR37">
        <v>9.4333367972826085</v>
      </c>
      <c r="AS37">
        <v>9.3984191581447938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426.17683525156235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3.9900973467520586</v>
      </c>
      <c r="L38">
        <v>68.388813188720178</v>
      </c>
      <c r="M38">
        <v>16.203580226171244</v>
      </c>
      <c r="N38">
        <v>34.991333398744246</v>
      </c>
      <c r="O38">
        <v>0</v>
      </c>
      <c r="P38">
        <v>39.105788769118398</v>
      </c>
      <c r="Q38">
        <v>1.7328438195386702</v>
      </c>
      <c r="R38">
        <v>6.879433525686137</v>
      </c>
      <c r="S38">
        <v>4.2829896013289028</v>
      </c>
      <c r="T38">
        <v>0</v>
      </c>
      <c r="U38">
        <v>51.409323552631584</v>
      </c>
      <c r="V38">
        <v>2.3208662770270272</v>
      </c>
      <c r="W38">
        <v>5.2104265039429212</v>
      </c>
      <c r="X38">
        <v>16.042219732193036</v>
      </c>
      <c r="Y38">
        <v>0</v>
      </c>
      <c r="Z38">
        <v>1.9214721818181821</v>
      </c>
      <c r="AA38">
        <v>4.1389935168776368</v>
      </c>
      <c r="AB38">
        <v>11.642698938731458</v>
      </c>
      <c r="AC38">
        <v>8.5638349415226713</v>
      </c>
      <c r="AD38">
        <v>8.0761616219125454</v>
      </c>
      <c r="AE38">
        <v>14.565613760078973</v>
      </c>
      <c r="AF38">
        <v>9.8777140414174678</v>
      </c>
      <c r="AG38">
        <v>11.895167505570628</v>
      </c>
      <c r="AH38">
        <v>45.064090555555651</v>
      </c>
      <c r="AI38">
        <v>4.1264547406614591</v>
      </c>
      <c r="AJ38">
        <v>0</v>
      </c>
      <c r="AK38">
        <v>15.14229073220239</v>
      </c>
      <c r="AL38">
        <v>0</v>
      </c>
      <c r="AM38">
        <v>0</v>
      </c>
      <c r="AN38">
        <v>1.0285877690238054</v>
      </c>
      <c r="AO38">
        <v>2.7287601952000005</v>
      </c>
      <c r="AP38">
        <v>2.9440307270091135</v>
      </c>
      <c r="AQ38">
        <v>15.074400163350726</v>
      </c>
      <c r="AR38">
        <v>9.4333367972826085</v>
      </c>
      <c r="AS38">
        <v>9.3984191581447938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426.17974328821458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3.9499163594794235</v>
      </c>
      <c r="L39">
        <v>68.388813188720178</v>
      </c>
      <c r="M39">
        <v>23.968080771563748</v>
      </c>
      <c r="N39">
        <v>34.991333398744246</v>
      </c>
      <c r="O39">
        <v>0</v>
      </c>
      <c r="P39">
        <v>39.105788769118398</v>
      </c>
      <c r="Q39">
        <v>1.7325426447368424</v>
      </c>
      <c r="R39">
        <v>6.8794843263757111</v>
      </c>
      <c r="S39">
        <v>4.2806925986984812</v>
      </c>
      <c r="T39">
        <v>0</v>
      </c>
      <c r="U39">
        <v>51.409323552631584</v>
      </c>
      <c r="V39">
        <v>2.3208662770270272</v>
      </c>
      <c r="W39">
        <v>5.2104265039429212</v>
      </c>
      <c r="X39">
        <v>16.042219732193036</v>
      </c>
      <c r="Y39">
        <v>0</v>
      </c>
      <c r="Z39">
        <v>1.9214721818181821</v>
      </c>
      <c r="AA39">
        <v>4.1389935168776368</v>
      </c>
      <c r="AB39">
        <v>11.642698938731458</v>
      </c>
      <c r="AC39">
        <v>8.5638349415226713</v>
      </c>
      <c r="AD39">
        <v>8.0761616219125454</v>
      </c>
      <c r="AE39">
        <v>14.565613760078973</v>
      </c>
      <c r="AF39">
        <v>9.8777140414174678</v>
      </c>
      <c r="AG39">
        <v>11.895167505570628</v>
      </c>
      <c r="AH39">
        <v>45.064090555555651</v>
      </c>
      <c r="AI39">
        <v>4.1264547406614591</v>
      </c>
      <c r="AJ39">
        <v>0</v>
      </c>
      <c r="AK39">
        <v>15.14229073220239</v>
      </c>
      <c r="AL39">
        <v>0</v>
      </c>
      <c r="AM39">
        <v>0</v>
      </c>
      <c r="AN39">
        <v>1.0285877690238054</v>
      </c>
      <c r="AO39">
        <v>2.7720739124000011</v>
      </c>
      <c r="AP39">
        <v>2.9440307270091135</v>
      </c>
      <c r="AQ39">
        <v>15.074400163350726</v>
      </c>
      <c r="AR39">
        <v>9.4333367972826085</v>
      </c>
      <c r="AS39">
        <v>9.3984191581447938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433.94482918679176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3.949832176165804</v>
      </c>
      <c r="L40">
        <v>68.388813188720178</v>
      </c>
      <c r="M40">
        <v>27.103642798283264</v>
      </c>
      <c r="N40">
        <v>34.991333398744246</v>
      </c>
      <c r="O40">
        <v>0</v>
      </c>
      <c r="P40">
        <v>39.105788769118398</v>
      </c>
      <c r="Q40">
        <v>1.7325426447368424</v>
      </c>
      <c r="R40">
        <v>6.8794843263757111</v>
      </c>
      <c r="S40">
        <v>4.2806925986984812</v>
      </c>
      <c r="T40">
        <v>0</v>
      </c>
      <c r="U40">
        <v>51.409323552631584</v>
      </c>
      <c r="V40">
        <v>2.3208662770270272</v>
      </c>
      <c r="W40">
        <v>5.2104265039429212</v>
      </c>
      <c r="X40">
        <v>16.042219732193036</v>
      </c>
      <c r="Y40">
        <v>0</v>
      </c>
      <c r="Z40">
        <v>1.9214721818181821</v>
      </c>
      <c r="AA40">
        <v>4.1389935168776368</v>
      </c>
      <c r="AB40">
        <v>11.642698938731458</v>
      </c>
      <c r="AC40">
        <v>8.5638349415226713</v>
      </c>
      <c r="AD40">
        <v>8.0761616219125454</v>
      </c>
      <c r="AE40">
        <v>14.565613760078973</v>
      </c>
      <c r="AF40">
        <v>9.8777140414174678</v>
      </c>
      <c r="AG40">
        <v>11.895167505570628</v>
      </c>
      <c r="AH40">
        <v>45.064090555555651</v>
      </c>
      <c r="AI40">
        <v>4.1264547406614591</v>
      </c>
      <c r="AJ40">
        <v>0</v>
      </c>
      <c r="AK40">
        <v>15.14229073220239</v>
      </c>
      <c r="AL40">
        <v>0</v>
      </c>
      <c r="AM40">
        <v>0</v>
      </c>
      <c r="AN40">
        <v>1.0285877690238054</v>
      </c>
      <c r="AO40">
        <v>2.7720739124000011</v>
      </c>
      <c r="AP40">
        <v>2.9440307270091135</v>
      </c>
      <c r="AQ40">
        <v>15.074400163350726</v>
      </c>
      <c r="AR40">
        <v>9.4333367972826085</v>
      </c>
      <c r="AS40">
        <v>9.3984191581447938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437.08030703019762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4.0801958517687593</v>
      </c>
      <c r="L41">
        <v>68.388813188720178</v>
      </c>
      <c r="M41">
        <v>27.103642798283264</v>
      </c>
      <c r="N41">
        <v>34.991333398744246</v>
      </c>
      <c r="O41">
        <v>0</v>
      </c>
      <c r="P41">
        <v>39.105788769118398</v>
      </c>
      <c r="Q41">
        <v>1.7325426447368424</v>
      </c>
      <c r="R41">
        <v>6.8794843263757111</v>
      </c>
      <c r="S41">
        <v>4.2806925986984812</v>
      </c>
      <c r="T41">
        <v>0</v>
      </c>
      <c r="U41">
        <v>51.409323552631584</v>
      </c>
      <c r="V41">
        <v>2.3208662770270272</v>
      </c>
      <c r="W41">
        <v>5.2104265039429212</v>
      </c>
      <c r="X41">
        <v>16.042219732193036</v>
      </c>
      <c r="Y41">
        <v>0</v>
      </c>
      <c r="Z41">
        <v>3.8429446704545454</v>
      </c>
      <c r="AA41">
        <v>4.1389935168776368</v>
      </c>
      <c r="AB41">
        <v>11.642698938731458</v>
      </c>
      <c r="AC41">
        <v>8.5638349415226713</v>
      </c>
      <c r="AD41">
        <v>8.0761616219125454</v>
      </c>
      <c r="AE41">
        <v>14.565613760078973</v>
      </c>
      <c r="AF41">
        <v>9.8777140414174678</v>
      </c>
      <c r="AG41">
        <v>11.895167505570628</v>
      </c>
      <c r="AH41">
        <v>45.064090555555651</v>
      </c>
      <c r="AI41">
        <v>4.1264547406614591</v>
      </c>
      <c r="AJ41">
        <v>0</v>
      </c>
      <c r="AK41">
        <v>15.14229073220239</v>
      </c>
      <c r="AL41">
        <v>0</v>
      </c>
      <c r="AM41">
        <v>0</v>
      </c>
      <c r="AN41">
        <v>1.0285877690238054</v>
      </c>
      <c r="AO41">
        <v>2.7720739124000011</v>
      </c>
      <c r="AP41">
        <v>2.9440307270091135</v>
      </c>
      <c r="AQ41">
        <v>15.074400163350726</v>
      </c>
      <c r="AR41">
        <v>9.4333367972826085</v>
      </c>
      <c r="AS41">
        <v>9.3984191581447938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439.13214319443699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3.9498489418118323</v>
      </c>
      <c r="L42">
        <v>68.388813188720178</v>
      </c>
      <c r="M42">
        <v>27.103642798283264</v>
      </c>
      <c r="N42">
        <v>34.991333398744246</v>
      </c>
      <c r="O42">
        <v>0</v>
      </c>
      <c r="P42">
        <v>39.105788769118398</v>
      </c>
      <c r="Q42">
        <v>1.7325426447368424</v>
      </c>
      <c r="R42">
        <v>6.8794843263757111</v>
      </c>
      <c r="S42">
        <v>4.2806925986984812</v>
      </c>
      <c r="T42">
        <v>0</v>
      </c>
      <c r="U42">
        <v>51.409323552631584</v>
      </c>
      <c r="V42">
        <v>2.3208662770270272</v>
      </c>
      <c r="W42">
        <v>5.2104265039429212</v>
      </c>
      <c r="X42">
        <v>16.042219732193036</v>
      </c>
      <c r="Y42">
        <v>0</v>
      </c>
      <c r="Z42">
        <v>3.8429446704545454</v>
      </c>
      <c r="AA42">
        <v>4.1389935168776368</v>
      </c>
      <c r="AB42">
        <v>11.642698938731458</v>
      </c>
      <c r="AC42">
        <v>8.5638349415226713</v>
      </c>
      <c r="AD42">
        <v>8.0761616219125454</v>
      </c>
      <c r="AE42">
        <v>14.565613760078973</v>
      </c>
      <c r="AF42">
        <v>9.8777140414174678</v>
      </c>
      <c r="AG42">
        <v>11.895167505570628</v>
      </c>
      <c r="AH42">
        <v>45.064090555555651</v>
      </c>
      <c r="AI42">
        <v>4.1264547406614591</v>
      </c>
      <c r="AJ42">
        <v>0</v>
      </c>
      <c r="AK42">
        <v>15.14229073220239</v>
      </c>
      <c r="AL42">
        <v>0</v>
      </c>
      <c r="AM42">
        <v>0</v>
      </c>
      <c r="AN42">
        <v>1.0285877690238054</v>
      </c>
      <c r="AO42">
        <v>2.7720739124000011</v>
      </c>
      <c r="AP42">
        <v>2.9440307270091135</v>
      </c>
      <c r="AQ42">
        <v>15.074400163350726</v>
      </c>
      <c r="AR42">
        <v>9.4333367972826085</v>
      </c>
      <c r="AS42">
        <v>9.3984191581447938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439.00179628448006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3.9497935499467345</v>
      </c>
      <c r="L43">
        <v>71.198764425162693</v>
      </c>
      <c r="M43">
        <v>27.103642798283264</v>
      </c>
      <c r="N43">
        <v>34.991333398744246</v>
      </c>
      <c r="O43">
        <v>0</v>
      </c>
      <c r="P43">
        <v>39.105788769118398</v>
      </c>
      <c r="Q43">
        <v>1.7313006965285556</v>
      </c>
      <c r="R43">
        <v>6.8806397925517242</v>
      </c>
      <c r="S43">
        <v>4.2775702798573976</v>
      </c>
      <c r="T43">
        <v>0</v>
      </c>
      <c r="U43">
        <v>51.409323552631584</v>
      </c>
      <c r="V43">
        <v>2.3208662770270272</v>
      </c>
      <c r="W43">
        <v>9.4788231300970871</v>
      </c>
      <c r="X43">
        <v>29.005063419020416</v>
      </c>
      <c r="Y43">
        <v>0</v>
      </c>
      <c r="Z43">
        <v>3.8429446704545454</v>
      </c>
      <c r="AA43">
        <v>4.1389935168776368</v>
      </c>
      <c r="AB43">
        <v>11.642698938731458</v>
      </c>
      <c r="AC43">
        <v>8.5638349415226713</v>
      </c>
      <c r="AD43">
        <v>8.0761616219125454</v>
      </c>
      <c r="AE43">
        <v>14.565613760078973</v>
      </c>
      <c r="AF43">
        <v>9.8777140414174678</v>
      </c>
      <c r="AG43">
        <v>11.895167505570628</v>
      </c>
      <c r="AH43">
        <v>45.064090555555651</v>
      </c>
      <c r="AI43">
        <v>4.1264547406614591</v>
      </c>
      <c r="AJ43">
        <v>0</v>
      </c>
      <c r="AK43">
        <v>15.14229073220239</v>
      </c>
      <c r="AL43">
        <v>0</v>
      </c>
      <c r="AM43">
        <v>0</v>
      </c>
      <c r="AN43">
        <v>1.0285877690238054</v>
      </c>
      <c r="AO43">
        <v>2.7720739124000011</v>
      </c>
      <c r="AP43">
        <v>2.9440307270091135</v>
      </c>
      <c r="AQ43">
        <v>15.074400163350726</v>
      </c>
      <c r="AR43">
        <v>9.4333367972826085</v>
      </c>
      <c r="AS43">
        <v>9.3984191581447938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459.03972364116566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3.9497935499467345</v>
      </c>
      <c r="L44">
        <v>71.198764425162693</v>
      </c>
      <c r="M44">
        <v>27.103642798283264</v>
      </c>
      <c r="N44">
        <v>34.991333398744246</v>
      </c>
      <c r="O44">
        <v>0</v>
      </c>
      <c r="P44">
        <v>39.105788769118398</v>
      </c>
      <c r="Q44">
        <v>1.7288992002781642</v>
      </c>
      <c r="R44">
        <v>6.8806397925517242</v>
      </c>
      <c r="S44">
        <v>4.2815083073394495</v>
      </c>
      <c r="T44">
        <v>0</v>
      </c>
      <c r="U44">
        <v>51.409323552631584</v>
      </c>
      <c r="V44">
        <v>2.3208662770270272</v>
      </c>
      <c r="W44">
        <v>9.4788231300970871</v>
      </c>
      <c r="X44">
        <v>34.000170582927268</v>
      </c>
      <c r="Y44">
        <v>0</v>
      </c>
      <c r="Z44">
        <v>3.8429446704545454</v>
      </c>
      <c r="AA44">
        <v>4.1389935168776368</v>
      </c>
      <c r="AB44">
        <v>11.642698938731458</v>
      </c>
      <c r="AC44">
        <v>8.5638349415226713</v>
      </c>
      <c r="AD44">
        <v>8.0761616219125454</v>
      </c>
      <c r="AE44">
        <v>14.565613760078973</v>
      </c>
      <c r="AF44">
        <v>9.8777140414174678</v>
      </c>
      <c r="AG44">
        <v>11.895167505570628</v>
      </c>
      <c r="AH44">
        <v>45.064090555555651</v>
      </c>
      <c r="AI44">
        <v>4.1264547406614591</v>
      </c>
      <c r="AJ44">
        <v>0</v>
      </c>
      <c r="AK44">
        <v>15.14229073220239</v>
      </c>
      <c r="AL44">
        <v>0</v>
      </c>
      <c r="AM44">
        <v>0</v>
      </c>
      <c r="AN44">
        <v>1.0285877690238054</v>
      </c>
      <c r="AO44">
        <v>2.7720739124000011</v>
      </c>
      <c r="AP44">
        <v>2.9440307270091135</v>
      </c>
      <c r="AQ44">
        <v>15.074400163350726</v>
      </c>
      <c r="AR44">
        <v>9.4333367972826085</v>
      </c>
      <c r="AS44">
        <v>9.3984191581447938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464.03636733630412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4.029922749847521</v>
      </c>
      <c r="L45">
        <v>71.198764425162693</v>
      </c>
      <c r="M45">
        <v>27.103642798283264</v>
      </c>
      <c r="N45">
        <v>34.991333398744246</v>
      </c>
      <c r="O45">
        <v>0</v>
      </c>
      <c r="P45">
        <v>39.105788769118398</v>
      </c>
      <c r="Q45">
        <v>1.7301907503828484</v>
      </c>
      <c r="R45">
        <v>6.880616962425008</v>
      </c>
      <c r="S45">
        <v>4.2822449811320764</v>
      </c>
      <c r="T45">
        <v>0</v>
      </c>
      <c r="U45">
        <v>51.409323552631584</v>
      </c>
      <c r="V45">
        <v>2.3208662770270272</v>
      </c>
      <c r="W45">
        <v>9.4788231300970871</v>
      </c>
      <c r="X45">
        <v>35.546273493570382</v>
      </c>
      <c r="Y45">
        <v>0</v>
      </c>
      <c r="Z45">
        <v>3.8429446704545454</v>
      </c>
      <c r="AA45">
        <v>4.1389935168776368</v>
      </c>
      <c r="AB45">
        <v>11.642698938731458</v>
      </c>
      <c r="AC45">
        <v>8.5638349415226713</v>
      </c>
      <c r="AD45">
        <v>8.0761616219125454</v>
      </c>
      <c r="AE45">
        <v>14.565613760078973</v>
      </c>
      <c r="AF45">
        <v>9.8777140414174678</v>
      </c>
      <c r="AG45">
        <v>11.895167505570628</v>
      </c>
      <c r="AH45">
        <v>45.064090555555651</v>
      </c>
      <c r="AI45">
        <v>4.1264547406614591</v>
      </c>
      <c r="AJ45">
        <v>0</v>
      </c>
      <c r="AK45">
        <v>15.14229073220239</v>
      </c>
      <c r="AL45">
        <v>0</v>
      </c>
      <c r="AM45">
        <v>0</v>
      </c>
      <c r="AN45">
        <v>1.0285877690238054</v>
      </c>
      <c r="AO45">
        <v>2.7720739124000011</v>
      </c>
      <c r="AP45">
        <v>2.9440307270091135</v>
      </c>
      <c r="AQ45">
        <v>15.074400163350726</v>
      </c>
      <c r="AR45">
        <v>9.4333367972826085</v>
      </c>
      <c r="AS45">
        <v>9.3984191581447938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465.66460484061861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4.029922749847521</v>
      </c>
      <c r="L46">
        <v>71.198764425162693</v>
      </c>
      <c r="M46">
        <v>27.103642798283264</v>
      </c>
      <c r="N46">
        <v>34.991333398744246</v>
      </c>
      <c r="O46">
        <v>0</v>
      </c>
      <c r="P46">
        <v>39.105788769118398</v>
      </c>
      <c r="Q46">
        <v>1.7301907503828484</v>
      </c>
      <c r="R46">
        <v>6.880616962425008</v>
      </c>
      <c r="S46">
        <v>4.2822449811320764</v>
      </c>
      <c r="T46">
        <v>0</v>
      </c>
      <c r="U46">
        <v>51.409323552631584</v>
      </c>
      <c r="V46">
        <v>4.2180712081513834</v>
      </c>
      <c r="W46">
        <v>9.4788231300970871</v>
      </c>
      <c r="X46">
        <v>35.546273493570382</v>
      </c>
      <c r="Y46">
        <v>0</v>
      </c>
      <c r="Z46">
        <v>3.8429446704545454</v>
      </c>
      <c r="AA46">
        <v>4.1389935168776368</v>
      </c>
      <c r="AB46">
        <v>11.642698938731458</v>
      </c>
      <c r="AC46">
        <v>8.5638349415226713</v>
      </c>
      <c r="AD46">
        <v>8.0761616219125454</v>
      </c>
      <c r="AE46">
        <v>14.565613760078973</v>
      </c>
      <c r="AF46">
        <v>9.8777140414174678</v>
      </c>
      <c r="AG46">
        <v>11.895167505570628</v>
      </c>
      <c r="AH46">
        <v>45.064090555555651</v>
      </c>
      <c r="AI46">
        <v>4.1264547406614591</v>
      </c>
      <c r="AJ46">
        <v>0</v>
      </c>
      <c r="AK46">
        <v>15.14229073220239</v>
      </c>
      <c r="AL46">
        <v>0</v>
      </c>
      <c r="AM46">
        <v>0</v>
      </c>
      <c r="AN46">
        <v>1.0285877690238054</v>
      </c>
      <c r="AO46">
        <v>2.7720739124000011</v>
      </c>
      <c r="AP46">
        <v>2.9440307270091135</v>
      </c>
      <c r="AQ46">
        <v>15.074400163350726</v>
      </c>
      <c r="AR46">
        <v>9.4333367972826085</v>
      </c>
      <c r="AS46">
        <v>9.3984191581447938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467.56180977174296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4.1199210246580114</v>
      </c>
      <c r="L47">
        <v>73.585107948628959</v>
      </c>
      <c r="M47">
        <v>27.103642798283264</v>
      </c>
      <c r="N47">
        <v>34.991333398744246</v>
      </c>
      <c r="O47">
        <v>0</v>
      </c>
      <c r="P47">
        <v>39.105788769118398</v>
      </c>
      <c r="Q47">
        <v>2.8812000000000002</v>
      </c>
      <c r="R47">
        <v>7.5007554195102371</v>
      </c>
      <c r="S47">
        <v>4.3218000000000005</v>
      </c>
      <c r="T47">
        <v>0</v>
      </c>
      <c r="U47">
        <v>51.409323552631584</v>
      </c>
      <c r="V47">
        <v>2.6902927961538463</v>
      </c>
      <c r="W47">
        <v>9.4788231300970871</v>
      </c>
      <c r="X47">
        <v>29.129392200564176</v>
      </c>
      <c r="Y47">
        <v>0</v>
      </c>
      <c r="Z47">
        <v>3.8429446704545454</v>
      </c>
      <c r="AA47">
        <v>4.1389935168776368</v>
      </c>
      <c r="AB47">
        <v>11.642698938731458</v>
      </c>
      <c r="AC47">
        <v>8.5638349415226713</v>
      </c>
      <c r="AD47">
        <v>10.768215324191246</v>
      </c>
      <c r="AE47">
        <v>14.565613760078973</v>
      </c>
      <c r="AF47">
        <v>9.8777140414174678</v>
      </c>
      <c r="AG47">
        <v>11.895167505570628</v>
      </c>
      <c r="AH47">
        <v>45.064090555555651</v>
      </c>
      <c r="AI47">
        <v>0</v>
      </c>
      <c r="AJ47">
        <v>0</v>
      </c>
      <c r="AK47">
        <v>15.14229073220239</v>
      </c>
      <c r="AL47">
        <v>0</v>
      </c>
      <c r="AM47">
        <v>0</v>
      </c>
      <c r="AN47">
        <v>1.0285877690238054</v>
      </c>
      <c r="AO47">
        <v>2.7720739124000011</v>
      </c>
      <c r="AP47">
        <v>2.9440307270091135</v>
      </c>
      <c r="AQ47">
        <v>15.074400163350726</v>
      </c>
      <c r="AR47">
        <v>9.4333367972826085</v>
      </c>
      <c r="AS47">
        <v>9.3984191581447938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462.46979355220356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4.1199210246580114</v>
      </c>
      <c r="L48">
        <v>73.585107948628959</v>
      </c>
      <c r="M48">
        <v>27.103642798283264</v>
      </c>
      <c r="N48">
        <v>34.991333398744246</v>
      </c>
      <c r="O48">
        <v>0</v>
      </c>
      <c r="P48">
        <v>39.105788769118398</v>
      </c>
      <c r="Q48">
        <v>2.8812000000000002</v>
      </c>
      <c r="R48">
        <v>7.3500000000000005</v>
      </c>
      <c r="S48">
        <v>4.3218000000000005</v>
      </c>
      <c r="T48">
        <v>0</v>
      </c>
      <c r="U48">
        <v>51.409323552631584</v>
      </c>
      <c r="V48">
        <v>2.6902927961538463</v>
      </c>
      <c r="W48">
        <v>9.4788231300970871</v>
      </c>
      <c r="X48">
        <v>29.129392200564176</v>
      </c>
      <c r="Y48">
        <v>0</v>
      </c>
      <c r="Z48">
        <v>3.8429446704545454</v>
      </c>
      <c r="AA48">
        <v>4.1389935168776368</v>
      </c>
      <c r="AB48">
        <v>11.642698938731458</v>
      </c>
      <c r="AC48">
        <v>8.5638349415226713</v>
      </c>
      <c r="AD48">
        <v>10.768215324191246</v>
      </c>
      <c r="AE48">
        <v>14.565613760078973</v>
      </c>
      <c r="AF48">
        <v>9.8777140414174678</v>
      </c>
      <c r="AG48">
        <v>11.895167505570628</v>
      </c>
      <c r="AH48">
        <v>45.064090555555651</v>
      </c>
      <c r="AI48">
        <v>0</v>
      </c>
      <c r="AJ48">
        <v>0</v>
      </c>
      <c r="AK48">
        <v>15.14229073220239</v>
      </c>
      <c r="AL48">
        <v>0</v>
      </c>
      <c r="AM48">
        <v>0</v>
      </c>
      <c r="AN48">
        <v>1.0285877690238054</v>
      </c>
      <c r="AO48">
        <v>2.7720739124000011</v>
      </c>
      <c r="AP48">
        <v>2.9440307270091135</v>
      </c>
      <c r="AQ48">
        <v>15.074400163350726</v>
      </c>
      <c r="AR48">
        <v>9.4333367972826085</v>
      </c>
      <c r="AS48">
        <v>9.3984191581447938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462.31903813269332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4.1199210246580114</v>
      </c>
      <c r="L49">
        <v>73.585107948628959</v>
      </c>
      <c r="M49">
        <v>27.104286812266501</v>
      </c>
      <c r="N49">
        <v>34.98966327615063</v>
      </c>
      <c r="O49">
        <v>0</v>
      </c>
      <c r="P49">
        <v>39.106041890869669</v>
      </c>
      <c r="Q49">
        <v>2.8812000000000002</v>
      </c>
      <c r="R49">
        <v>7.3500000000000005</v>
      </c>
      <c r="S49">
        <v>4.3218000000000005</v>
      </c>
      <c r="T49">
        <v>0</v>
      </c>
      <c r="U49">
        <v>51.409323552631584</v>
      </c>
      <c r="V49">
        <v>2.6904838816568049</v>
      </c>
      <c r="W49">
        <v>9.4797540324324316</v>
      </c>
      <c r="X49">
        <v>29.134905981692572</v>
      </c>
      <c r="Y49">
        <v>0</v>
      </c>
      <c r="Z49">
        <v>1.9214721818181821</v>
      </c>
      <c r="AA49">
        <v>4.1389935168776368</v>
      </c>
      <c r="AB49">
        <v>11.642698938731458</v>
      </c>
      <c r="AC49">
        <v>8.5638349415226713</v>
      </c>
      <c r="AD49">
        <v>10.768215324191246</v>
      </c>
      <c r="AE49">
        <v>14.565613760078973</v>
      </c>
      <c r="AF49">
        <v>9.8777140414174678</v>
      </c>
      <c r="AG49">
        <v>11.895167505570628</v>
      </c>
      <c r="AH49">
        <v>45.064090555555651</v>
      </c>
      <c r="AI49">
        <v>0</v>
      </c>
      <c r="AJ49">
        <v>0</v>
      </c>
      <c r="AK49">
        <v>15.14229073220239</v>
      </c>
      <c r="AL49">
        <v>0</v>
      </c>
      <c r="AM49">
        <v>0</v>
      </c>
      <c r="AN49">
        <v>1.0285877690238054</v>
      </c>
      <c r="AO49">
        <v>2.7720739124000011</v>
      </c>
      <c r="AP49">
        <v>2.9440307270091135</v>
      </c>
      <c r="AQ49">
        <v>15.074400163350726</v>
      </c>
      <c r="AR49">
        <v>9.4333367972826085</v>
      </c>
      <c r="AS49">
        <v>9.3984191581447938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460.40342842616457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4.1199210246580114</v>
      </c>
      <c r="L50">
        <v>73.585107948628959</v>
      </c>
      <c r="M50">
        <v>27.104286812266501</v>
      </c>
      <c r="N50">
        <v>34.98966327615063</v>
      </c>
      <c r="O50">
        <v>0</v>
      </c>
      <c r="P50">
        <v>39.106041890869669</v>
      </c>
      <c r="Q50">
        <v>2.8812000000000002</v>
      </c>
      <c r="R50">
        <v>7.3500000000000005</v>
      </c>
      <c r="S50">
        <v>4.3218000000000005</v>
      </c>
      <c r="T50">
        <v>0</v>
      </c>
      <c r="U50">
        <v>51.409323552631584</v>
      </c>
      <c r="V50">
        <v>2.6904838816568049</v>
      </c>
      <c r="W50">
        <v>9.4797540324324316</v>
      </c>
      <c r="X50">
        <v>29.134905981692572</v>
      </c>
      <c r="Y50">
        <v>0</v>
      </c>
      <c r="Z50">
        <v>1.9214721818181821</v>
      </c>
      <c r="AA50">
        <v>4.1389935168776368</v>
      </c>
      <c r="AB50">
        <v>11.642698938731458</v>
      </c>
      <c r="AC50">
        <v>8.5638349415226713</v>
      </c>
      <c r="AD50">
        <v>10.768215324191246</v>
      </c>
      <c r="AE50">
        <v>14.565613760078973</v>
      </c>
      <c r="AF50">
        <v>9.8777140414174678</v>
      </c>
      <c r="AG50">
        <v>11.895167505570628</v>
      </c>
      <c r="AH50">
        <v>45.064090555555651</v>
      </c>
      <c r="AI50">
        <v>0</v>
      </c>
      <c r="AJ50">
        <v>0</v>
      </c>
      <c r="AK50">
        <v>15.14229073220239</v>
      </c>
      <c r="AL50">
        <v>0</v>
      </c>
      <c r="AM50">
        <v>0</v>
      </c>
      <c r="AN50">
        <v>1.0285877690238054</v>
      </c>
      <c r="AO50">
        <v>2.7720739124000011</v>
      </c>
      <c r="AP50">
        <v>2.9440307270091135</v>
      </c>
      <c r="AQ50">
        <v>15.074400163350726</v>
      </c>
      <c r="AR50">
        <v>9.4333367972826085</v>
      </c>
      <c r="AS50">
        <v>9.3984191581447938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460.40342842616457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4.2099192994685017</v>
      </c>
      <c r="L51">
        <v>71.198764425162693</v>
      </c>
      <c r="M51">
        <v>27.104286812266501</v>
      </c>
      <c r="N51">
        <v>34.98966327615063</v>
      </c>
      <c r="O51">
        <v>0</v>
      </c>
      <c r="P51">
        <v>39.106041890869669</v>
      </c>
      <c r="Q51">
        <v>3.1114909127686472</v>
      </c>
      <c r="R51">
        <v>7.1429749999999999</v>
      </c>
      <c r="S51">
        <v>4.3218000000000005</v>
      </c>
      <c r="T51">
        <v>0</v>
      </c>
      <c r="U51">
        <v>51.409323552631584</v>
      </c>
      <c r="V51">
        <v>3.0719748131370328</v>
      </c>
      <c r="W51">
        <v>7.5497146564195301</v>
      </c>
      <c r="X51">
        <v>24.490811666869373</v>
      </c>
      <c r="Y51">
        <v>0</v>
      </c>
      <c r="Z51">
        <v>1.9214721818181821</v>
      </c>
      <c r="AA51">
        <v>4.1389935168776368</v>
      </c>
      <c r="AB51">
        <v>11.642698938731458</v>
      </c>
      <c r="AC51">
        <v>8.5638349415226713</v>
      </c>
      <c r="AD51">
        <v>10.768215324191246</v>
      </c>
      <c r="AE51">
        <v>14.565613760078973</v>
      </c>
      <c r="AF51">
        <v>9.8777140414174678</v>
      </c>
      <c r="AG51">
        <v>11.895167505570628</v>
      </c>
      <c r="AH51">
        <v>45.064090555555651</v>
      </c>
      <c r="AI51">
        <v>0</v>
      </c>
      <c r="AJ51">
        <v>0</v>
      </c>
      <c r="AK51">
        <v>15.14229073220239</v>
      </c>
      <c r="AL51">
        <v>0</v>
      </c>
      <c r="AM51">
        <v>0</v>
      </c>
      <c r="AN51">
        <v>1.0285877690238054</v>
      </c>
      <c r="AO51">
        <v>2.8587013468000002</v>
      </c>
      <c r="AP51">
        <v>2.9440307270091135</v>
      </c>
      <c r="AQ51">
        <v>15.074400163350726</v>
      </c>
      <c r="AR51">
        <v>9.4333367972826085</v>
      </c>
      <c r="AS51">
        <v>9.3984191581447938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452.02433376532156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4.2099192994685017</v>
      </c>
      <c r="L52">
        <v>71.198764425162693</v>
      </c>
      <c r="M52">
        <v>27.104286812266501</v>
      </c>
      <c r="N52">
        <v>34.98966327615063</v>
      </c>
      <c r="O52">
        <v>0</v>
      </c>
      <c r="P52">
        <v>39.106041890869669</v>
      </c>
      <c r="Q52">
        <v>3.1114909127686472</v>
      </c>
      <c r="R52">
        <v>7.1429749999999999</v>
      </c>
      <c r="S52">
        <v>4.3218000000000005</v>
      </c>
      <c r="T52">
        <v>0</v>
      </c>
      <c r="U52">
        <v>51.409323552631584</v>
      </c>
      <c r="V52">
        <v>3.0719748131370328</v>
      </c>
      <c r="W52">
        <v>7.5497146564195301</v>
      </c>
      <c r="X52">
        <v>24.490811666869373</v>
      </c>
      <c r="Y52">
        <v>0</v>
      </c>
      <c r="Z52">
        <v>1.9214721818181821</v>
      </c>
      <c r="AA52">
        <v>4.1389935168776368</v>
      </c>
      <c r="AB52">
        <v>11.642698938731458</v>
      </c>
      <c r="AC52">
        <v>8.5638349415226713</v>
      </c>
      <c r="AD52">
        <v>10.768215324191246</v>
      </c>
      <c r="AE52">
        <v>14.565613760078973</v>
      </c>
      <c r="AF52">
        <v>9.8777140414174678</v>
      </c>
      <c r="AG52">
        <v>11.895167505570628</v>
      </c>
      <c r="AH52">
        <v>45.064090555555651</v>
      </c>
      <c r="AI52">
        <v>0</v>
      </c>
      <c r="AJ52">
        <v>0</v>
      </c>
      <c r="AK52">
        <v>15.14229073220239</v>
      </c>
      <c r="AL52">
        <v>0</v>
      </c>
      <c r="AM52">
        <v>0</v>
      </c>
      <c r="AN52">
        <v>1.0285877690238054</v>
      </c>
      <c r="AO52">
        <v>2.8587013468000002</v>
      </c>
      <c r="AP52">
        <v>2.9440307270091135</v>
      </c>
      <c r="AQ52">
        <v>15.074400163350726</v>
      </c>
      <c r="AR52">
        <v>9.4333367972826085</v>
      </c>
      <c r="AS52">
        <v>9.3984191581447938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452.02433376532156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4.2099192994685017</v>
      </c>
      <c r="L53">
        <v>71.198764425162693</v>
      </c>
      <c r="M53">
        <v>27.104286812266501</v>
      </c>
      <c r="N53">
        <v>34.98966327615063</v>
      </c>
      <c r="O53">
        <v>0</v>
      </c>
      <c r="P53">
        <v>39.105884540503361</v>
      </c>
      <c r="Q53">
        <v>3.1114909127686472</v>
      </c>
      <c r="R53">
        <v>7.1429749999999999</v>
      </c>
      <c r="S53">
        <v>4.3218000000000005</v>
      </c>
      <c r="T53">
        <v>0</v>
      </c>
      <c r="U53">
        <v>51.409323552631584</v>
      </c>
      <c r="V53">
        <v>3.0719748131370328</v>
      </c>
      <c r="W53">
        <v>7.5495589886578456</v>
      </c>
      <c r="X53">
        <v>24.490811666869373</v>
      </c>
      <c r="Y53">
        <v>0</v>
      </c>
      <c r="Z53">
        <v>1.9214721818181821</v>
      </c>
      <c r="AA53">
        <v>4.1389935168776368</v>
      </c>
      <c r="AB53">
        <v>11.642698938731458</v>
      </c>
      <c r="AC53">
        <v>8.5638349415226713</v>
      </c>
      <c r="AD53">
        <v>10.768215324191246</v>
      </c>
      <c r="AE53">
        <v>14.565613760078973</v>
      </c>
      <c r="AF53">
        <v>9.8777140414174678</v>
      </c>
      <c r="AG53">
        <v>11.895167505570628</v>
      </c>
      <c r="AH53">
        <v>45.064090555555651</v>
      </c>
      <c r="AI53">
        <v>0</v>
      </c>
      <c r="AJ53">
        <v>0</v>
      </c>
      <c r="AK53">
        <v>15.14229073220239</v>
      </c>
      <c r="AL53">
        <v>0</v>
      </c>
      <c r="AM53">
        <v>0</v>
      </c>
      <c r="AN53">
        <v>1.0285877690238054</v>
      </c>
      <c r="AO53">
        <v>2.8587013468000002</v>
      </c>
      <c r="AP53">
        <v>2.9440307270091135</v>
      </c>
      <c r="AQ53">
        <v>15.074400163350726</v>
      </c>
      <c r="AR53">
        <v>9.4333367972826085</v>
      </c>
      <c r="AS53">
        <v>9.3984191581447938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452.02402074719356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4.2099192994685017</v>
      </c>
      <c r="L54">
        <v>71.198764425162693</v>
      </c>
      <c r="M54">
        <v>27.104286812266501</v>
      </c>
      <c r="N54">
        <v>34.98966327615063</v>
      </c>
      <c r="O54">
        <v>0</v>
      </c>
      <c r="P54">
        <v>39.105884540503361</v>
      </c>
      <c r="Q54">
        <v>3.1114909127686472</v>
      </c>
      <c r="R54">
        <v>7.1429749999999999</v>
      </c>
      <c r="S54">
        <v>4.3218000000000005</v>
      </c>
      <c r="T54">
        <v>0</v>
      </c>
      <c r="U54">
        <v>51.409323552631584</v>
      </c>
      <c r="V54">
        <v>3.0719748131370328</v>
      </c>
      <c r="W54">
        <v>7.5495589886578456</v>
      </c>
      <c r="X54">
        <v>24.490811666869373</v>
      </c>
      <c r="Y54">
        <v>0</v>
      </c>
      <c r="Z54">
        <v>1.9214721818181821</v>
      </c>
      <c r="AA54">
        <v>4.1389935168776368</v>
      </c>
      <c r="AB54">
        <v>11.642698938731458</v>
      </c>
      <c r="AC54">
        <v>8.5638349415226713</v>
      </c>
      <c r="AD54">
        <v>10.768215324191246</v>
      </c>
      <c r="AE54">
        <v>14.565613760078973</v>
      </c>
      <c r="AF54">
        <v>9.8777140414174678</v>
      </c>
      <c r="AG54">
        <v>11.895167505570628</v>
      </c>
      <c r="AH54">
        <v>45.064090555555651</v>
      </c>
      <c r="AI54">
        <v>0</v>
      </c>
      <c r="AJ54">
        <v>0</v>
      </c>
      <c r="AK54">
        <v>15.14229073220239</v>
      </c>
      <c r="AL54">
        <v>0</v>
      </c>
      <c r="AM54">
        <v>0</v>
      </c>
      <c r="AN54">
        <v>1.0285877690238054</v>
      </c>
      <c r="AO54">
        <v>2.8587013468000002</v>
      </c>
      <c r="AP54">
        <v>2.9440307270091135</v>
      </c>
      <c r="AQ54">
        <v>15.074400163350726</v>
      </c>
      <c r="AR54">
        <v>9.4333367972826085</v>
      </c>
      <c r="AS54">
        <v>9.3984191581447938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452.02402074719356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4.2099192994685017</v>
      </c>
      <c r="L55">
        <v>69.998785249457697</v>
      </c>
      <c r="M55">
        <v>27.104286812266501</v>
      </c>
      <c r="N55">
        <v>34.98966327615063</v>
      </c>
      <c r="O55">
        <v>0</v>
      </c>
      <c r="P55">
        <v>39.106041890869669</v>
      </c>
      <c r="Q55">
        <v>3.1114909127686472</v>
      </c>
      <c r="R55">
        <v>7.1429749999999999</v>
      </c>
      <c r="S55">
        <v>4.3218000000000005</v>
      </c>
      <c r="T55">
        <v>0</v>
      </c>
      <c r="U55">
        <v>51.409323552631584</v>
      </c>
      <c r="V55">
        <v>3.0709578990384614</v>
      </c>
      <c r="W55">
        <v>7.5497146564195301</v>
      </c>
      <c r="X55">
        <v>24.490811666869373</v>
      </c>
      <c r="Y55">
        <v>0</v>
      </c>
      <c r="Z55">
        <v>1.9214721818181821</v>
      </c>
      <c r="AA55">
        <v>4.1389935168776368</v>
      </c>
      <c r="AB55">
        <v>11.642698938731458</v>
      </c>
      <c r="AC55">
        <v>8.5638349415226713</v>
      </c>
      <c r="AD55">
        <v>10.768215324191246</v>
      </c>
      <c r="AE55">
        <v>14.565613760078973</v>
      </c>
      <c r="AF55">
        <v>9.8777140414174678</v>
      </c>
      <c r="AG55">
        <v>11.895167505570628</v>
      </c>
      <c r="AH55">
        <v>45.064090555555651</v>
      </c>
      <c r="AI55">
        <v>0</v>
      </c>
      <c r="AJ55">
        <v>0</v>
      </c>
      <c r="AK55">
        <v>15.14229073220239</v>
      </c>
      <c r="AL55">
        <v>0</v>
      </c>
      <c r="AM55">
        <v>0</v>
      </c>
      <c r="AN55">
        <v>1.0285877690238054</v>
      </c>
      <c r="AO55">
        <v>2.8587013468000002</v>
      </c>
      <c r="AP55">
        <v>2.9440307270091135</v>
      </c>
      <c r="AQ55">
        <v>15.074400163350726</v>
      </c>
      <c r="AR55">
        <v>9.4333367972826085</v>
      </c>
      <c r="AS55">
        <v>9.3984191581447938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450.82333767551796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4.2099192994685017</v>
      </c>
      <c r="L56">
        <v>69.998785249457697</v>
      </c>
      <c r="M56">
        <v>27.104286812266501</v>
      </c>
      <c r="N56">
        <v>34.98966327615063</v>
      </c>
      <c r="O56">
        <v>0</v>
      </c>
      <c r="P56">
        <v>39.106041890869669</v>
      </c>
      <c r="Q56">
        <v>3.1114909127686472</v>
      </c>
      <c r="R56">
        <v>7.1429749999999999</v>
      </c>
      <c r="S56">
        <v>4.3218000000000005</v>
      </c>
      <c r="T56">
        <v>0</v>
      </c>
      <c r="U56">
        <v>51.409323552631584</v>
      </c>
      <c r="V56">
        <v>3.0709578990384614</v>
      </c>
      <c r="W56">
        <v>7.5497146564195301</v>
      </c>
      <c r="X56">
        <v>24.490811666869373</v>
      </c>
      <c r="Y56">
        <v>0</v>
      </c>
      <c r="Z56">
        <v>1.9214721818181821</v>
      </c>
      <c r="AA56">
        <v>4.1389935168776368</v>
      </c>
      <c r="AB56">
        <v>11.642698938731458</v>
      </c>
      <c r="AC56">
        <v>8.5638349415226713</v>
      </c>
      <c r="AD56">
        <v>10.768215324191246</v>
      </c>
      <c r="AE56">
        <v>14.565613760078973</v>
      </c>
      <c r="AF56">
        <v>9.8777140414174678</v>
      </c>
      <c r="AG56">
        <v>11.895167505570628</v>
      </c>
      <c r="AH56">
        <v>45.064090555555651</v>
      </c>
      <c r="AI56">
        <v>0</v>
      </c>
      <c r="AJ56">
        <v>0</v>
      </c>
      <c r="AK56">
        <v>15.14229073220239</v>
      </c>
      <c r="AL56">
        <v>0</v>
      </c>
      <c r="AM56">
        <v>0</v>
      </c>
      <c r="AN56">
        <v>1.0285877690238054</v>
      </c>
      <c r="AO56">
        <v>2.8587013468000002</v>
      </c>
      <c r="AP56">
        <v>2.9440307270091135</v>
      </c>
      <c r="AQ56">
        <v>15.074400163350726</v>
      </c>
      <c r="AR56">
        <v>9.4333367972826085</v>
      </c>
      <c r="AS56">
        <v>9.3984191581447938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450.82333767551796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4.1199210246580114</v>
      </c>
      <c r="L57">
        <v>71.728755227765731</v>
      </c>
      <c r="M57">
        <v>27.104286812266501</v>
      </c>
      <c r="N57">
        <v>34.98966327615063</v>
      </c>
      <c r="O57">
        <v>0</v>
      </c>
      <c r="P57">
        <v>39.106041890869669</v>
      </c>
      <c r="Q57">
        <v>3.1114909127686472</v>
      </c>
      <c r="R57">
        <v>7.1429749999999999</v>
      </c>
      <c r="S57">
        <v>4.3089000671591666</v>
      </c>
      <c r="T57">
        <v>0</v>
      </c>
      <c r="U57">
        <v>51.409323552631584</v>
      </c>
      <c r="V57">
        <v>3.0709578990384614</v>
      </c>
      <c r="W57">
        <v>9.4797540324324316</v>
      </c>
      <c r="X57">
        <v>24.010741683998042</v>
      </c>
      <c r="Y57">
        <v>0</v>
      </c>
      <c r="Z57">
        <v>1.9214721818181821</v>
      </c>
      <c r="AA57">
        <v>4.1389935168776368</v>
      </c>
      <c r="AB57">
        <v>11.642698938731458</v>
      </c>
      <c r="AC57">
        <v>8.5638349415226713</v>
      </c>
      <c r="AD57">
        <v>10.768215324191246</v>
      </c>
      <c r="AE57">
        <v>14.565613760078973</v>
      </c>
      <c r="AF57">
        <v>9.8777140414174678</v>
      </c>
      <c r="AG57">
        <v>11.895167505570628</v>
      </c>
      <c r="AH57">
        <v>45.064090555555651</v>
      </c>
      <c r="AI57">
        <v>0</v>
      </c>
      <c r="AJ57">
        <v>0</v>
      </c>
      <c r="AK57">
        <v>15.14229073220239</v>
      </c>
      <c r="AL57">
        <v>0</v>
      </c>
      <c r="AM57">
        <v>0</v>
      </c>
      <c r="AN57">
        <v>1.0285877690238054</v>
      </c>
      <c r="AO57">
        <v>2.8587013468000002</v>
      </c>
      <c r="AP57">
        <v>2.9440307270091135</v>
      </c>
      <c r="AQ57">
        <v>15.074400163350726</v>
      </c>
      <c r="AR57">
        <v>9.4333367972826085</v>
      </c>
      <c r="AS57">
        <v>9.3984191581447938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453.90037883931626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4.1199210246580114</v>
      </c>
      <c r="L58">
        <v>71.728755227765731</v>
      </c>
      <c r="M58">
        <v>27.104286812266501</v>
      </c>
      <c r="N58">
        <v>34.98966327615063</v>
      </c>
      <c r="O58">
        <v>0</v>
      </c>
      <c r="P58">
        <v>39.106041890869669</v>
      </c>
      <c r="Q58">
        <v>3.1114909127686472</v>
      </c>
      <c r="R58">
        <v>7.1429749999999999</v>
      </c>
      <c r="S58">
        <v>4.3089000671591666</v>
      </c>
      <c r="T58">
        <v>0</v>
      </c>
      <c r="U58">
        <v>51.409323552631584</v>
      </c>
      <c r="V58">
        <v>3.0709578990384614</v>
      </c>
      <c r="W58">
        <v>9.4797540324324316</v>
      </c>
      <c r="X58">
        <v>24.010741683998042</v>
      </c>
      <c r="Y58">
        <v>0</v>
      </c>
      <c r="Z58">
        <v>1.9214721818181821</v>
      </c>
      <c r="AA58">
        <v>4.1389935168776368</v>
      </c>
      <c r="AB58">
        <v>11.642698938731458</v>
      </c>
      <c r="AC58">
        <v>8.5638349415226713</v>
      </c>
      <c r="AD58">
        <v>10.768215324191246</v>
      </c>
      <c r="AE58">
        <v>14.565613760078973</v>
      </c>
      <c r="AF58">
        <v>9.8777140414174678</v>
      </c>
      <c r="AG58">
        <v>11.895167505570628</v>
      </c>
      <c r="AH58">
        <v>45.064090555555651</v>
      </c>
      <c r="AI58">
        <v>0</v>
      </c>
      <c r="AJ58">
        <v>0</v>
      </c>
      <c r="AK58">
        <v>15.14229073220239</v>
      </c>
      <c r="AL58">
        <v>0</v>
      </c>
      <c r="AM58">
        <v>0</v>
      </c>
      <c r="AN58">
        <v>1.0285877690238054</v>
      </c>
      <c r="AO58">
        <v>2.8587013468000002</v>
      </c>
      <c r="AP58">
        <v>2.9440307270091135</v>
      </c>
      <c r="AQ58">
        <v>15.074400163350726</v>
      </c>
      <c r="AR58">
        <v>9.4333367972826085</v>
      </c>
      <c r="AS58">
        <v>9.3984191581447938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453.90037883931626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4.1199210246580114</v>
      </c>
      <c r="L59">
        <v>71.728755227765731</v>
      </c>
      <c r="M59">
        <v>27.104286812266501</v>
      </c>
      <c r="N59">
        <v>34.98966327615063</v>
      </c>
      <c r="O59">
        <v>0</v>
      </c>
      <c r="P59">
        <v>39.106041890869669</v>
      </c>
      <c r="Q59">
        <v>3.1114909127686472</v>
      </c>
      <c r="R59">
        <v>7.1429749999999999</v>
      </c>
      <c r="S59">
        <v>4.3089000671591666</v>
      </c>
      <c r="T59">
        <v>0</v>
      </c>
      <c r="U59">
        <v>51.409323552631584</v>
      </c>
      <c r="V59">
        <v>3.0709578990384614</v>
      </c>
      <c r="W59">
        <v>9.4797540324324316</v>
      </c>
      <c r="X59">
        <v>24.010741683998042</v>
      </c>
      <c r="Y59">
        <v>0</v>
      </c>
      <c r="Z59">
        <v>1.9214721818181821</v>
      </c>
      <c r="AA59">
        <v>4.1389935168776368</v>
      </c>
      <c r="AB59">
        <v>11.642698938731458</v>
      </c>
      <c r="AC59">
        <v>8.5638349415226713</v>
      </c>
      <c r="AD59">
        <v>10.768215324191246</v>
      </c>
      <c r="AE59">
        <v>14.565613760078973</v>
      </c>
      <c r="AF59">
        <v>9.8777140414174678</v>
      </c>
      <c r="AG59">
        <v>11.895167505570628</v>
      </c>
      <c r="AH59">
        <v>45.064090555555651</v>
      </c>
      <c r="AI59">
        <v>0</v>
      </c>
      <c r="AJ59">
        <v>0</v>
      </c>
      <c r="AK59">
        <v>15.14229073220239</v>
      </c>
      <c r="AL59">
        <v>0</v>
      </c>
      <c r="AM59">
        <v>0</v>
      </c>
      <c r="AN59">
        <v>1.0285877690238054</v>
      </c>
      <c r="AO59">
        <v>2.8587013468000002</v>
      </c>
      <c r="AP59">
        <v>2.9440307270091135</v>
      </c>
      <c r="AQ59">
        <v>15.074400163350726</v>
      </c>
      <c r="AR59">
        <v>9.4333367972826085</v>
      </c>
      <c r="AS59">
        <v>9.3984191581447938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453.90037883931626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4.1199210246580114</v>
      </c>
      <c r="L60">
        <v>71.728755227765731</v>
      </c>
      <c r="M60">
        <v>27.104286812266501</v>
      </c>
      <c r="N60">
        <v>34.98966327615063</v>
      </c>
      <c r="O60">
        <v>0</v>
      </c>
      <c r="P60">
        <v>39.106041890869669</v>
      </c>
      <c r="Q60">
        <v>3.1114909127686472</v>
      </c>
      <c r="R60">
        <v>7.1429749999999999</v>
      </c>
      <c r="S60">
        <v>4.3089000671591666</v>
      </c>
      <c r="T60">
        <v>0</v>
      </c>
      <c r="U60">
        <v>51.409323552631584</v>
      </c>
      <c r="V60">
        <v>3.0709578990384614</v>
      </c>
      <c r="W60">
        <v>9.4797540324324316</v>
      </c>
      <c r="X60">
        <v>34.000859173661837</v>
      </c>
      <c r="Y60">
        <v>0</v>
      </c>
      <c r="Z60">
        <v>1.9214721818181821</v>
      </c>
      <c r="AA60">
        <v>4.1389935168776368</v>
      </c>
      <c r="AB60">
        <v>11.642698938731458</v>
      </c>
      <c r="AC60">
        <v>8.5638349415226713</v>
      </c>
      <c r="AD60">
        <v>10.768215324191246</v>
      </c>
      <c r="AE60">
        <v>14.565613760078973</v>
      </c>
      <c r="AF60">
        <v>9.8777140414174678</v>
      </c>
      <c r="AG60">
        <v>11.895167505570628</v>
      </c>
      <c r="AH60">
        <v>45.064090555555651</v>
      </c>
      <c r="AI60">
        <v>0</v>
      </c>
      <c r="AJ60">
        <v>0</v>
      </c>
      <c r="AK60">
        <v>15.14229073220239</v>
      </c>
      <c r="AL60">
        <v>0</v>
      </c>
      <c r="AM60">
        <v>0</v>
      </c>
      <c r="AN60">
        <v>1.0285877690238054</v>
      </c>
      <c r="AO60">
        <v>2.8587013468000002</v>
      </c>
      <c r="AP60">
        <v>2.9440307270091135</v>
      </c>
      <c r="AQ60">
        <v>15.074400163350726</v>
      </c>
      <c r="AR60">
        <v>9.4333367972826085</v>
      </c>
      <c r="AS60">
        <v>9.3984191581447938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463.89049632898002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4.1199210246580114</v>
      </c>
      <c r="L61">
        <v>71.728755227765731</v>
      </c>
      <c r="M61">
        <v>27.103642798283264</v>
      </c>
      <c r="N61">
        <v>34.991333398744246</v>
      </c>
      <c r="O61">
        <v>0</v>
      </c>
      <c r="P61">
        <v>39.105788769118398</v>
      </c>
      <c r="Q61">
        <v>3.1114909127686472</v>
      </c>
      <c r="R61">
        <v>7.1429749999999999</v>
      </c>
      <c r="S61">
        <v>4.3089000671591666</v>
      </c>
      <c r="T61">
        <v>0</v>
      </c>
      <c r="U61">
        <v>51.409323552631584</v>
      </c>
      <c r="V61">
        <v>3.0709578990384614</v>
      </c>
      <c r="W61">
        <v>9.4797540324324316</v>
      </c>
      <c r="X61">
        <v>34.000859173661837</v>
      </c>
      <c r="Y61">
        <v>0</v>
      </c>
      <c r="Z61">
        <v>1.9214721818181821</v>
      </c>
      <c r="AA61">
        <v>4.1389935168776368</v>
      </c>
      <c r="AB61">
        <v>11.642698938731458</v>
      </c>
      <c r="AC61">
        <v>8.5638349415226713</v>
      </c>
      <c r="AD61">
        <v>10.768215324191246</v>
      </c>
      <c r="AE61">
        <v>14.565613760078973</v>
      </c>
      <c r="AF61">
        <v>9.8777140414174678</v>
      </c>
      <c r="AG61">
        <v>11.895167505570628</v>
      </c>
      <c r="AH61">
        <v>45.064090555555651</v>
      </c>
      <c r="AI61">
        <v>0</v>
      </c>
      <c r="AJ61">
        <v>0</v>
      </c>
      <c r="AK61">
        <v>15.14229073220239</v>
      </c>
      <c r="AL61">
        <v>0</v>
      </c>
      <c r="AM61">
        <v>0</v>
      </c>
      <c r="AN61">
        <v>1.0285877690238054</v>
      </c>
      <c r="AO61">
        <v>2.8587013468000002</v>
      </c>
      <c r="AP61">
        <v>2.9440307270091135</v>
      </c>
      <c r="AQ61">
        <v>15.074400163350726</v>
      </c>
      <c r="AR61">
        <v>9.4333367972826085</v>
      </c>
      <c r="AS61">
        <v>9.3984191581447938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463.89126931583917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4.1199210246580114</v>
      </c>
      <c r="L62">
        <v>70.018784902386116</v>
      </c>
      <c r="M62">
        <v>27.103642798283264</v>
      </c>
      <c r="N62">
        <v>34.991333398744246</v>
      </c>
      <c r="O62">
        <v>0</v>
      </c>
      <c r="P62">
        <v>39.105788769118398</v>
      </c>
      <c r="Q62">
        <v>3.1114909127686472</v>
      </c>
      <c r="R62">
        <v>7.1429749999999999</v>
      </c>
      <c r="S62">
        <v>4.3089000671591666</v>
      </c>
      <c r="T62">
        <v>0</v>
      </c>
      <c r="U62">
        <v>51.409323552631584</v>
      </c>
      <c r="V62">
        <v>3.0709578990384614</v>
      </c>
      <c r="W62">
        <v>9.4797540324324316</v>
      </c>
      <c r="X62">
        <v>34.000859173661837</v>
      </c>
      <c r="Y62">
        <v>0</v>
      </c>
      <c r="Z62">
        <v>1.9214721818181821</v>
      </c>
      <c r="AA62">
        <v>4.1389935168776368</v>
      </c>
      <c r="AB62">
        <v>11.642698938731458</v>
      </c>
      <c r="AC62">
        <v>8.5638349415226713</v>
      </c>
      <c r="AD62">
        <v>10.768215324191246</v>
      </c>
      <c r="AE62">
        <v>14.565613760078973</v>
      </c>
      <c r="AF62">
        <v>9.8777140414174678</v>
      </c>
      <c r="AG62">
        <v>11.895167505570628</v>
      </c>
      <c r="AH62">
        <v>45.064090555555651</v>
      </c>
      <c r="AI62">
        <v>0</v>
      </c>
      <c r="AJ62">
        <v>0</v>
      </c>
      <c r="AK62">
        <v>15.14229073220239</v>
      </c>
      <c r="AL62">
        <v>0</v>
      </c>
      <c r="AM62">
        <v>0</v>
      </c>
      <c r="AN62">
        <v>1.0285877690238054</v>
      </c>
      <c r="AO62">
        <v>2.8587013468000002</v>
      </c>
      <c r="AP62">
        <v>2.9440307270091135</v>
      </c>
      <c r="AQ62">
        <v>15.074400163350726</v>
      </c>
      <c r="AR62">
        <v>9.4333367972826085</v>
      </c>
      <c r="AS62">
        <v>9.3984191581447938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462.18129899045954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4.1199210246580114</v>
      </c>
      <c r="L63">
        <v>70.018784902386116</v>
      </c>
      <c r="M63">
        <v>27.103642798283264</v>
      </c>
      <c r="N63">
        <v>34.991333398744246</v>
      </c>
      <c r="O63">
        <v>0</v>
      </c>
      <c r="P63">
        <v>39.105788769118398</v>
      </c>
      <c r="Q63">
        <v>3.1114909127686472</v>
      </c>
      <c r="R63">
        <v>7.1429749999999999</v>
      </c>
      <c r="S63">
        <v>4.3089000671591666</v>
      </c>
      <c r="T63">
        <v>0</v>
      </c>
      <c r="U63">
        <v>51.409323552631584</v>
      </c>
      <c r="V63">
        <v>3.0708615019857031</v>
      </c>
      <c r="W63">
        <v>9.4788231300970871</v>
      </c>
      <c r="X63">
        <v>29.134009287023385</v>
      </c>
      <c r="Y63">
        <v>0</v>
      </c>
      <c r="Z63">
        <v>1.9214721818181821</v>
      </c>
      <c r="AA63">
        <v>4.1389935168776368</v>
      </c>
      <c r="AB63">
        <v>11.642698938731458</v>
      </c>
      <c r="AC63">
        <v>8.5638349415226713</v>
      </c>
      <c r="AD63">
        <v>10.768215324191246</v>
      </c>
      <c r="AE63">
        <v>14.565613760078973</v>
      </c>
      <c r="AF63">
        <v>9.8777140414174678</v>
      </c>
      <c r="AG63">
        <v>11.895167505570628</v>
      </c>
      <c r="AH63">
        <v>45.064090555555651</v>
      </c>
      <c r="AI63">
        <v>0</v>
      </c>
      <c r="AJ63">
        <v>0</v>
      </c>
      <c r="AK63">
        <v>15.14229073220239</v>
      </c>
      <c r="AL63">
        <v>0</v>
      </c>
      <c r="AM63">
        <v>0</v>
      </c>
      <c r="AN63">
        <v>1.0285877690238054</v>
      </c>
      <c r="AO63">
        <v>2.7720739124000011</v>
      </c>
      <c r="AP63">
        <v>2.9440307270091135</v>
      </c>
      <c r="AQ63">
        <v>15.074400163350726</v>
      </c>
      <c r="AR63">
        <v>9.4333367972826085</v>
      </c>
      <c r="AS63">
        <v>9.3984191581447938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457.22679437003296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4.1199210246580114</v>
      </c>
      <c r="L64">
        <v>70.018784902386116</v>
      </c>
      <c r="M64">
        <v>27.103642798283264</v>
      </c>
      <c r="N64">
        <v>34.991333398744246</v>
      </c>
      <c r="O64">
        <v>0</v>
      </c>
      <c r="P64">
        <v>39.105788769118398</v>
      </c>
      <c r="Q64">
        <v>3.1114909127686472</v>
      </c>
      <c r="R64">
        <v>7.1429749999999999</v>
      </c>
      <c r="S64">
        <v>4.3089000671591666</v>
      </c>
      <c r="T64">
        <v>0</v>
      </c>
      <c r="U64">
        <v>51.409323552631584</v>
      </c>
      <c r="V64">
        <v>3.0708615019857031</v>
      </c>
      <c r="W64">
        <v>9.4788231300970871</v>
      </c>
      <c r="X64">
        <v>29.134009287023385</v>
      </c>
      <c r="Y64">
        <v>0</v>
      </c>
      <c r="Z64">
        <v>1.9214721818181821</v>
      </c>
      <c r="AA64">
        <v>4.1389935168776368</v>
      </c>
      <c r="AB64">
        <v>11.642698938731458</v>
      </c>
      <c r="AC64">
        <v>8.5638349415226713</v>
      </c>
      <c r="AD64">
        <v>10.768215324191246</v>
      </c>
      <c r="AE64">
        <v>14.565613760078973</v>
      </c>
      <c r="AF64">
        <v>9.8777140414174678</v>
      </c>
      <c r="AG64">
        <v>11.895167505570628</v>
      </c>
      <c r="AH64">
        <v>45.064090555555651</v>
      </c>
      <c r="AI64">
        <v>0</v>
      </c>
      <c r="AJ64">
        <v>0</v>
      </c>
      <c r="AK64">
        <v>15.14229073220239</v>
      </c>
      <c r="AL64">
        <v>0</v>
      </c>
      <c r="AM64">
        <v>0</v>
      </c>
      <c r="AN64">
        <v>1.0285877690238054</v>
      </c>
      <c r="AO64">
        <v>2.7720739124000011</v>
      </c>
      <c r="AP64">
        <v>2.9440307270091135</v>
      </c>
      <c r="AQ64">
        <v>15.074400163350726</v>
      </c>
      <c r="AR64">
        <v>9.4333367972826085</v>
      </c>
      <c r="AS64">
        <v>9.3984191581447938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457.22679437003296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4.1199210246580114</v>
      </c>
      <c r="L65">
        <v>70.018784902386116</v>
      </c>
      <c r="M65">
        <v>27.103642798283264</v>
      </c>
      <c r="N65">
        <v>34.991333398744246</v>
      </c>
      <c r="O65">
        <v>0</v>
      </c>
      <c r="P65">
        <v>39.105788769118398</v>
      </c>
      <c r="Q65">
        <v>3.1114909127686472</v>
      </c>
      <c r="R65">
        <v>7.1429749999999999</v>
      </c>
      <c r="S65">
        <v>4.3089000671591666</v>
      </c>
      <c r="T65">
        <v>0</v>
      </c>
      <c r="U65">
        <v>51.409323552631584</v>
      </c>
      <c r="V65">
        <v>3.0708615019857031</v>
      </c>
      <c r="W65">
        <v>9.4788231300970871</v>
      </c>
      <c r="X65">
        <v>29.134009287023385</v>
      </c>
      <c r="Y65">
        <v>0</v>
      </c>
      <c r="Z65">
        <v>1.9214721818181821</v>
      </c>
      <c r="AA65">
        <v>4.1389935168776368</v>
      </c>
      <c r="AB65">
        <v>11.642698938731458</v>
      </c>
      <c r="AC65">
        <v>8.5638349415226713</v>
      </c>
      <c r="AD65">
        <v>10.768215324191246</v>
      </c>
      <c r="AE65">
        <v>14.565613760078973</v>
      </c>
      <c r="AF65">
        <v>9.8777140414174678</v>
      </c>
      <c r="AG65">
        <v>11.895167505570628</v>
      </c>
      <c r="AH65">
        <v>45.064090555555651</v>
      </c>
      <c r="AI65">
        <v>0</v>
      </c>
      <c r="AJ65">
        <v>0</v>
      </c>
      <c r="AK65">
        <v>15.14229073220239</v>
      </c>
      <c r="AL65">
        <v>0</v>
      </c>
      <c r="AM65">
        <v>0</v>
      </c>
      <c r="AN65">
        <v>1.0285877690238054</v>
      </c>
      <c r="AO65">
        <v>2.6767839800000006</v>
      </c>
      <c r="AP65">
        <v>2.9440307270091135</v>
      </c>
      <c r="AQ65">
        <v>15.074400163350726</v>
      </c>
      <c r="AR65">
        <v>9.4333367972826085</v>
      </c>
      <c r="AS65">
        <v>9.3984191581447938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457.13150443763294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4.1199210246580114</v>
      </c>
      <c r="L66">
        <v>70.018784902386116</v>
      </c>
      <c r="M66">
        <v>27.103642798283264</v>
      </c>
      <c r="N66">
        <v>34.991333398744246</v>
      </c>
      <c r="O66">
        <v>0</v>
      </c>
      <c r="P66">
        <v>39.105788769118398</v>
      </c>
      <c r="Q66">
        <v>3.1114909127686472</v>
      </c>
      <c r="R66">
        <v>7.1429749999999999</v>
      </c>
      <c r="S66">
        <v>4.3089000671591666</v>
      </c>
      <c r="T66">
        <v>0</v>
      </c>
      <c r="U66">
        <v>51.409323552631584</v>
      </c>
      <c r="V66">
        <v>3.0708615019857031</v>
      </c>
      <c r="W66">
        <v>9.4788231300970871</v>
      </c>
      <c r="X66">
        <v>29.134009287023385</v>
      </c>
      <c r="Y66">
        <v>0</v>
      </c>
      <c r="Z66">
        <v>1.9214721818181821</v>
      </c>
      <c r="AA66">
        <v>8.2779873405063285</v>
      </c>
      <c r="AB66">
        <v>11.642698938731458</v>
      </c>
      <c r="AC66">
        <v>8.5638349415226713</v>
      </c>
      <c r="AD66">
        <v>10.768215324191246</v>
      </c>
      <c r="AE66">
        <v>14.565613760078973</v>
      </c>
      <c r="AF66">
        <v>9.8777140414174678</v>
      </c>
      <c r="AG66">
        <v>11.895167505570628</v>
      </c>
      <c r="AH66">
        <v>45.064090555555651</v>
      </c>
      <c r="AI66">
        <v>0</v>
      </c>
      <c r="AJ66">
        <v>0</v>
      </c>
      <c r="AK66">
        <v>15.14229073220239</v>
      </c>
      <c r="AL66">
        <v>0</v>
      </c>
      <c r="AM66">
        <v>0</v>
      </c>
      <c r="AN66">
        <v>1.0285877690238054</v>
      </c>
      <c r="AO66">
        <v>2.6767839800000006</v>
      </c>
      <c r="AP66">
        <v>2.9440307270091135</v>
      </c>
      <c r="AQ66">
        <v>15.074400163350726</v>
      </c>
      <c r="AR66">
        <v>9.4333367972826085</v>
      </c>
      <c r="AS66">
        <v>9.3984191581447938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461.27049826126165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4.1199408301019682</v>
      </c>
      <c r="L67">
        <v>70.018784902386116</v>
      </c>
      <c r="M67">
        <v>27.103642798283264</v>
      </c>
      <c r="N67">
        <v>34.991333398744246</v>
      </c>
      <c r="O67">
        <v>0</v>
      </c>
      <c r="P67">
        <v>39.105788769118398</v>
      </c>
      <c r="Q67">
        <v>3.1116358084886131</v>
      </c>
      <c r="R67">
        <v>6.9124535949526811</v>
      </c>
      <c r="S67">
        <v>4.2995899294710318</v>
      </c>
      <c r="T67">
        <v>0</v>
      </c>
      <c r="U67">
        <v>51.409323552631584</v>
      </c>
      <c r="V67">
        <v>3.0708615019857031</v>
      </c>
      <c r="W67">
        <v>9.4788231300970871</v>
      </c>
      <c r="X67">
        <v>29.134009287023385</v>
      </c>
      <c r="Y67">
        <v>0</v>
      </c>
      <c r="Z67">
        <v>0</v>
      </c>
      <c r="AA67">
        <v>8.2779873405063285</v>
      </c>
      <c r="AB67">
        <v>11.642698938731458</v>
      </c>
      <c r="AC67">
        <v>8.5638349415226713</v>
      </c>
      <c r="AD67">
        <v>10.768215324191246</v>
      </c>
      <c r="AE67">
        <v>14.565613760078973</v>
      </c>
      <c r="AF67">
        <v>9.8777140414174678</v>
      </c>
      <c r="AG67">
        <v>11.895167505570628</v>
      </c>
      <c r="AH67">
        <v>45.064090555555651</v>
      </c>
      <c r="AI67">
        <v>0</v>
      </c>
      <c r="AJ67">
        <v>0</v>
      </c>
      <c r="AK67">
        <v>15.14229073220239</v>
      </c>
      <c r="AL67">
        <v>0</v>
      </c>
      <c r="AM67">
        <v>0</v>
      </c>
      <c r="AN67">
        <v>1.0285877690238054</v>
      </c>
      <c r="AO67">
        <v>2.7200976972000008</v>
      </c>
      <c r="AP67">
        <v>2.9440307270091135</v>
      </c>
      <c r="AQ67">
        <v>15.074400163350726</v>
      </c>
      <c r="AR67">
        <v>9.4333367972826085</v>
      </c>
      <c r="AS67">
        <v>9.3984191581447938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459.15267295507198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4.1199408301019682</v>
      </c>
      <c r="L68">
        <v>70.018784902386116</v>
      </c>
      <c r="M68">
        <v>27.103642798283264</v>
      </c>
      <c r="N68">
        <v>34.991333398744246</v>
      </c>
      <c r="O68">
        <v>0</v>
      </c>
      <c r="P68">
        <v>39.105788769118398</v>
      </c>
      <c r="Q68">
        <v>3.1116358084886131</v>
      </c>
      <c r="R68">
        <v>6.9124535949526811</v>
      </c>
      <c r="S68">
        <v>4.2995899294710318</v>
      </c>
      <c r="T68">
        <v>0</v>
      </c>
      <c r="U68">
        <v>51.409323552631584</v>
      </c>
      <c r="V68">
        <v>3.0708615019857031</v>
      </c>
      <c r="W68">
        <v>9.4788231300970871</v>
      </c>
      <c r="X68">
        <v>29.134009287023385</v>
      </c>
      <c r="Y68">
        <v>0</v>
      </c>
      <c r="Z68">
        <v>0</v>
      </c>
      <c r="AA68">
        <v>8.2779873405063285</v>
      </c>
      <c r="AB68">
        <v>11.642698938731458</v>
      </c>
      <c r="AC68">
        <v>8.5638349415226713</v>
      </c>
      <c r="AD68">
        <v>10.768215324191246</v>
      </c>
      <c r="AE68">
        <v>14.565613760078973</v>
      </c>
      <c r="AF68">
        <v>9.8777140414174678</v>
      </c>
      <c r="AG68">
        <v>11.895167505570628</v>
      </c>
      <c r="AH68">
        <v>45.064090555555651</v>
      </c>
      <c r="AI68">
        <v>0</v>
      </c>
      <c r="AJ68">
        <v>0</v>
      </c>
      <c r="AK68">
        <v>15.14229073220239</v>
      </c>
      <c r="AL68">
        <v>0</v>
      </c>
      <c r="AM68">
        <v>0</v>
      </c>
      <c r="AN68">
        <v>1.0285877690238054</v>
      </c>
      <c r="AO68">
        <v>2.6767839800000006</v>
      </c>
      <c r="AP68">
        <v>2.9440307270091135</v>
      </c>
      <c r="AQ68">
        <v>15.074400163350726</v>
      </c>
      <c r="AR68">
        <v>9.4333367972826085</v>
      </c>
      <c r="AS68">
        <v>9.3984191581447938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459.10935923787196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</v>
      </c>
      <c r="L69">
        <v>149.82807194736569</v>
      </c>
      <c r="M69">
        <v>27.103642798283264</v>
      </c>
      <c r="N69">
        <v>34.991333398744246</v>
      </c>
      <c r="O69">
        <v>0</v>
      </c>
      <c r="P69">
        <v>39.105788769118398</v>
      </c>
      <c r="Q69">
        <v>3.1116358084886131</v>
      </c>
      <c r="R69">
        <v>12.495724530831099</v>
      </c>
      <c r="S69">
        <v>7.7769056742391767</v>
      </c>
      <c r="T69">
        <v>0</v>
      </c>
      <c r="U69">
        <v>51.409323552631584</v>
      </c>
      <c r="V69">
        <v>3.0708615019857031</v>
      </c>
      <c r="W69">
        <v>9.4788231300970871</v>
      </c>
      <c r="X69">
        <v>29.134009287023385</v>
      </c>
      <c r="Y69">
        <v>0</v>
      </c>
      <c r="Z69">
        <v>0</v>
      </c>
      <c r="AA69">
        <v>8.2779873405063285</v>
      </c>
      <c r="AB69">
        <v>11.642698938731458</v>
      </c>
      <c r="AC69">
        <v>8.5638349415226713</v>
      </c>
      <c r="AD69">
        <v>10.768215324191246</v>
      </c>
      <c r="AE69">
        <v>14.565613760078973</v>
      </c>
      <c r="AF69">
        <v>9.8777140414174678</v>
      </c>
      <c r="AG69">
        <v>11.895167505570628</v>
      </c>
      <c r="AH69">
        <v>45.064090555555651</v>
      </c>
      <c r="AI69">
        <v>0</v>
      </c>
      <c r="AJ69">
        <v>0</v>
      </c>
      <c r="AK69">
        <v>15.14229073220239</v>
      </c>
      <c r="AL69">
        <v>0</v>
      </c>
      <c r="AM69">
        <v>0</v>
      </c>
      <c r="AN69">
        <v>1.0285877690238054</v>
      </c>
      <c r="AO69">
        <v>2.7720739124000011</v>
      </c>
      <c r="AP69">
        <v>2.9440307270091135</v>
      </c>
      <c r="AQ69">
        <v>15.074400163350726</v>
      </c>
      <c r="AR69">
        <v>9.4333367972826085</v>
      </c>
      <c r="AS69">
        <v>9.3984191581447938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552.9545820657961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8.9998265605449745</v>
      </c>
      <c r="L70">
        <v>114.49845260765404</v>
      </c>
      <c r="M70">
        <v>27.103642798283264</v>
      </c>
      <c r="N70">
        <v>34.991333398744246</v>
      </c>
      <c r="O70">
        <v>0</v>
      </c>
      <c r="P70">
        <v>39.105788769118398</v>
      </c>
      <c r="Q70">
        <v>3.1116358084886131</v>
      </c>
      <c r="R70">
        <v>12.495724530831099</v>
      </c>
      <c r="S70">
        <v>7.7769056742391767</v>
      </c>
      <c r="T70">
        <v>0</v>
      </c>
      <c r="U70">
        <v>51.409323552631584</v>
      </c>
      <c r="V70">
        <v>3.0708615019857031</v>
      </c>
      <c r="W70">
        <v>9.4788231300970871</v>
      </c>
      <c r="X70">
        <v>29.134009287023385</v>
      </c>
      <c r="Y70">
        <v>0</v>
      </c>
      <c r="Z70">
        <v>0</v>
      </c>
      <c r="AA70">
        <v>8.2779873405063285</v>
      </c>
      <c r="AB70">
        <v>11.642698938731458</v>
      </c>
      <c r="AC70">
        <v>8.5638349415226713</v>
      </c>
      <c r="AD70">
        <v>10.768215324191246</v>
      </c>
      <c r="AE70">
        <v>14.565613760078973</v>
      </c>
      <c r="AF70">
        <v>9.8777140414174678</v>
      </c>
      <c r="AG70">
        <v>11.895167505570628</v>
      </c>
      <c r="AH70">
        <v>45.064090555555651</v>
      </c>
      <c r="AI70">
        <v>0</v>
      </c>
      <c r="AJ70">
        <v>0</v>
      </c>
      <c r="AK70">
        <v>15.14229073220239</v>
      </c>
      <c r="AL70">
        <v>0</v>
      </c>
      <c r="AM70">
        <v>0</v>
      </c>
      <c r="AN70">
        <v>1.0285877690238054</v>
      </c>
      <c r="AO70">
        <v>2.7720739124000011</v>
      </c>
      <c r="AP70">
        <v>2.9440307270091135</v>
      </c>
      <c r="AQ70">
        <v>15.074400163350726</v>
      </c>
      <c r="AR70">
        <v>9.4333367972826085</v>
      </c>
      <c r="AS70">
        <v>9.3984191581447938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517.62478928662949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8.9998107994080101</v>
      </c>
      <c r="L71">
        <v>69.998785249457697</v>
      </c>
      <c r="M71">
        <v>27.103642798283264</v>
      </c>
      <c r="N71">
        <v>34.991333398744246</v>
      </c>
      <c r="O71">
        <v>0</v>
      </c>
      <c r="P71">
        <v>39.105788769118398</v>
      </c>
      <c r="Q71">
        <v>3.1116358084886131</v>
      </c>
      <c r="R71">
        <v>12.495724530831099</v>
      </c>
      <c r="S71">
        <v>7.7769056742391767</v>
      </c>
      <c r="T71">
        <v>0</v>
      </c>
      <c r="U71">
        <v>51.409323552631584</v>
      </c>
      <c r="V71">
        <v>3.0708615019857031</v>
      </c>
      <c r="W71">
        <v>9.4788231300970871</v>
      </c>
      <c r="X71">
        <v>29.134009287023385</v>
      </c>
      <c r="Y71">
        <v>0</v>
      </c>
      <c r="Z71">
        <v>0</v>
      </c>
      <c r="AA71">
        <v>8.2779873405063285</v>
      </c>
      <c r="AB71">
        <v>11.642698938731458</v>
      </c>
      <c r="AC71">
        <v>8.5638349415226713</v>
      </c>
      <c r="AD71">
        <v>10.768215324191246</v>
      </c>
      <c r="AE71">
        <v>14.565613760078973</v>
      </c>
      <c r="AF71">
        <v>9.8777140414174678</v>
      </c>
      <c r="AG71">
        <v>11.895167505570628</v>
      </c>
      <c r="AH71">
        <v>45.064090555555651</v>
      </c>
      <c r="AI71">
        <v>0</v>
      </c>
      <c r="AJ71">
        <v>0</v>
      </c>
      <c r="AK71">
        <v>15.14229073220239</v>
      </c>
      <c r="AL71">
        <v>0</v>
      </c>
      <c r="AM71">
        <v>0</v>
      </c>
      <c r="AN71">
        <v>1.0285877690238054</v>
      </c>
      <c r="AO71">
        <v>2.6854467848000008</v>
      </c>
      <c r="AP71">
        <v>2.9440307270091135</v>
      </c>
      <c r="AQ71">
        <v>15.074400163350726</v>
      </c>
      <c r="AR71">
        <v>9.4333367972826085</v>
      </c>
      <c r="AS71">
        <v>9.3984191581447938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473.0384790396962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8.9998107994080101</v>
      </c>
      <c r="L72">
        <v>69.998785249457697</v>
      </c>
      <c r="M72">
        <v>27.103642798283264</v>
      </c>
      <c r="N72">
        <v>34.991333398744246</v>
      </c>
      <c r="O72">
        <v>0</v>
      </c>
      <c r="P72">
        <v>39.105788769118398</v>
      </c>
      <c r="Q72">
        <v>3.1116358084886131</v>
      </c>
      <c r="R72">
        <v>12.495724530831099</v>
      </c>
      <c r="S72">
        <v>7.7769056742391767</v>
      </c>
      <c r="T72">
        <v>0</v>
      </c>
      <c r="U72">
        <v>51.409323552631584</v>
      </c>
      <c r="V72">
        <v>3.0708615019857031</v>
      </c>
      <c r="W72">
        <v>9.4788231300970871</v>
      </c>
      <c r="X72">
        <v>29.134009287023385</v>
      </c>
      <c r="Y72">
        <v>0</v>
      </c>
      <c r="Z72">
        <v>0</v>
      </c>
      <c r="AA72">
        <v>8.2779873405063285</v>
      </c>
      <c r="AB72">
        <v>11.642698938731458</v>
      </c>
      <c r="AC72">
        <v>8.5638349415226713</v>
      </c>
      <c r="AD72">
        <v>10.768215324191246</v>
      </c>
      <c r="AE72">
        <v>14.565613760078973</v>
      </c>
      <c r="AF72">
        <v>9.8777140414174678</v>
      </c>
      <c r="AG72">
        <v>11.895167505570628</v>
      </c>
      <c r="AH72">
        <v>45.064090555555651</v>
      </c>
      <c r="AI72">
        <v>0</v>
      </c>
      <c r="AJ72">
        <v>0</v>
      </c>
      <c r="AK72">
        <v>15.14229073220239</v>
      </c>
      <c r="AL72">
        <v>0</v>
      </c>
      <c r="AM72">
        <v>0</v>
      </c>
      <c r="AN72">
        <v>1.0285877690238054</v>
      </c>
      <c r="AO72">
        <v>2.6854467848000008</v>
      </c>
      <c r="AP72">
        <v>2.9440307270091135</v>
      </c>
      <c r="AQ72">
        <v>15.074400163350726</v>
      </c>
      <c r="AR72">
        <v>9.4333367972826085</v>
      </c>
      <c r="AS72">
        <v>9.3984191581447938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473.0384790396962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8.9998107994080101</v>
      </c>
      <c r="L73">
        <v>69.998785249457697</v>
      </c>
      <c r="M73">
        <v>27.103642798283264</v>
      </c>
      <c r="N73">
        <v>34.991333398744246</v>
      </c>
      <c r="O73">
        <v>0</v>
      </c>
      <c r="P73">
        <v>39.105788769118398</v>
      </c>
      <c r="Q73">
        <v>3.1116358084886131</v>
      </c>
      <c r="R73">
        <v>12.495724530831099</v>
      </c>
      <c r="S73">
        <v>7.7769056742391767</v>
      </c>
      <c r="T73">
        <v>0</v>
      </c>
      <c r="U73">
        <v>51.409323552631584</v>
      </c>
      <c r="V73">
        <v>3.0708615019857031</v>
      </c>
      <c r="W73">
        <v>9.4788231300970871</v>
      </c>
      <c r="X73">
        <v>29.134009287023385</v>
      </c>
      <c r="Y73">
        <v>0</v>
      </c>
      <c r="Z73">
        <v>1.9214721818181821</v>
      </c>
      <c r="AA73">
        <v>8.2779873405063285</v>
      </c>
      <c r="AB73">
        <v>11.642698938731458</v>
      </c>
      <c r="AC73">
        <v>8.5638349415226713</v>
      </c>
      <c r="AD73">
        <v>10.768215324191246</v>
      </c>
      <c r="AE73">
        <v>14.565613760078973</v>
      </c>
      <c r="AF73">
        <v>9.8777140414174678</v>
      </c>
      <c r="AG73">
        <v>11.895167505570628</v>
      </c>
      <c r="AH73">
        <v>45.064090555555651</v>
      </c>
      <c r="AI73">
        <v>1.0503703302054666</v>
      </c>
      <c r="AJ73">
        <v>0</v>
      </c>
      <c r="AK73">
        <v>15.14229073220239</v>
      </c>
      <c r="AL73">
        <v>0</v>
      </c>
      <c r="AM73">
        <v>0</v>
      </c>
      <c r="AN73">
        <v>1.0285877690238054</v>
      </c>
      <c r="AO73">
        <v>2.6854467848000008</v>
      </c>
      <c r="AP73">
        <v>2.9440307270091135</v>
      </c>
      <c r="AQ73">
        <v>15.074400163350726</v>
      </c>
      <c r="AR73">
        <v>9.4333367972826085</v>
      </c>
      <c r="AS73">
        <v>9.3984191581447938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476.01032155171981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8.9998107994080101</v>
      </c>
      <c r="L74">
        <v>69.998785249457697</v>
      </c>
      <c r="M74">
        <v>27.103642798283264</v>
      </c>
      <c r="N74">
        <v>34.991333398744246</v>
      </c>
      <c r="O74">
        <v>0</v>
      </c>
      <c r="P74">
        <v>39.105788769118398</v>
      </c>
      <c r="Q74">
        <v>3.1116358084886131</v>
      </c>
      <c r="R74">
        <v>12.495724530831099</v>
      </c>
      <c r="S74">
        <v>7.7769056742391767</v>
      </c>
      <c r="T74">
        <v>0</v>
      </c>
      <c r="U74">
        <v>51.409323552631584</v>
      </c>
      <c r="V74">
        <v>3.0708615019857031</v>
      </c>
      <c r="W74">
        <v>9.4788231300970871</v>
      </c>
      <c r="X74">
        <v>29.134009287023385</v>
      </c>
      <c r="Y74">
        <v>0</v>
      </c>
      <c r="Z74">
        <v>1.9214721818181821</v>
      </c>
      <c r="AA74">
        <v>8.2779873405063285</v>
      </c>
      <c r="AB74">
        <v>11.642698938731458</v>
      </c>
      <c r="AC74">
        <v>8.5638349415226713</v>
      </c>
      <c r="AD74">
        <v>10.768215324191246</v>
      </c>
      <c r="AE74">
        <v>14.565613760078973</v>
      </c>
      <c r="AF74">
        <v>9.8777140414174678</v>
      </c>
      <c r="AG74">
        <v>11.895167505570628</v>
      </c>
      <c r="AH74">
        <v>45.064090555555651</v>
      </c>
      <c r="AI74">
        <v>1.5005290431506664</v>
      </c>
      <c r="AJ74">
        <v>0</v>
      </c>
      <c r="AK74">
        <v>15.14229073220239</v>
      </c>
      <c r="AL74">
        <v>0</v>
      </c>
      <c r="AM74">
        <v>0</v>
      </c>
      <c r="AN74">
        <v>1.0285877690238054</v>
      </c>
      <c r="AO74">
        <v>2.6854467848000008</v>
      </c>
      <c r="AP74">
        <v>2.9440307270091135</v>
      </c>
      <c r="AQ74">
        <v>15.074400163350726</v>
      </c>
      <c r="AR74">
        <v>9.4333367972826085</v>
      </c>
      <c r="AS74">
        <v>9.3984191581447938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476.46048026466502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8.9998107994080101</v>
      </c>
      <c r="L75">
        <v>67.232936252556215</v>
      </c>
      <c r="M75">
        <v>27.103642798283264</v>
      </c>
      <c r="N75">
        <v>34.991333398744246</v>
      </c>
      <c r="O75">
        <v>0</v>
      </c>
      <c r="P75">
        <v>35.349178737373741</v>
      </c>
      <c r="Q75">
        <v>3.1116358084886131</v>
      </c>
      <c r="R75">
        <v>12.495724530831099</v>
      </c>
      <c r="S75">
        <v>7.7769056742391767</v>
      </c>
      <c r="T75">
        <v>0</v>
      </c>
      <c r="U75">
        <v>51.409323552631584</v>
      </c>
      <c r="V75">
        <v>4.2180712081513834</v>
      </c>
      <c r="W75">
        <v>9.4788231300970871</v>
      </c>
      <c r="X75">
        <v>29.134009287023385</v>
      </c>
      <c r="Y75">
        <v>0</v>
      </c>
      <c r="Z75">
        <v>1.9214721818181821</v>
      </c>
      <c r="AA75">
        <v>8.2779873405063285</v>
      </c>
      <c r="AB75">
        <v>11.642698938731458</v>
      </c>
      <c r="AC75">
        <v>8.5638349415226713</v>
      </c>
      <c r="AD75">
        <v>10.768215324191246</v>
      </c>
      <c r="AE75">
        <v>14.565613760078973</v>
      </c>
      <c r="AF75">
        <v>9.8777140414174678</v>
      </c>
      <c r="AG75">
        <v>11.895167505570628</v>
      </c>
      <c r="AH75">
        <v>45.064090555555651</v>
      </c>
      <c r="AI75">
        <v>2.2507935647259996</v>
      </c>
      <c r="AJ75">
        <v>0</v>
      </c>
      <c r="AK75">
        <v>15.14229073220239</v>
      </c>
      <c r="AL75">
        <v>0</v>
      </c>
      <c r="AM75">
        <v>0</v>
      </c>
      <c r="AN75">
        <v>1.0285877690238054</v>
      </c>
      <c r="AO75">
        <v>2.6854467848000008</v>
      </c>
      <c r="AP75">
        <v>2.9440307270091135</v>
      </c>
      <c r="AQ75">
        <v>15.074400163350726</v>
      </c>
      <c r="AR75">
        <v>9.4333367972826085</v>
      </c>
      <c r="AS75">
        <v>9.3984191581447938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471.83549546375986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8.9998107994080101</v>
      </c>
      <c r="L76">
        <v>67.227845807339449</v>
      </c>
      <c r="M76">
        <v>27.103642798283264</v>
      </c>
      <c r="N76">
        <v>34.991333398744246</v>
      </c>
      <c r="O76">
        <v>0</v>
      </c>
      <c r="P76">
        <v>35.349178737373741</v>
      </c>
      <c r="Q76">
        <v>3.1129519359844817</v>
      </c>
      <c r="R76">
        <v>12.319533862018881</v>
      </c>
      <c r="S76">
        <v>7.7767244789818735</v>
      </c>
      <c r="T76">
        <v>0</v>
      </c>
      <c r="U76">
        <v>51.409323552631584</v>
      </c>
      <c r="V76">
        <v>4.2180712081513834</v>
      </c>
      <c r="W76">
        <v>9.4788231300970871</v>
      </c>
      <c r="X76">
        <v>29.134009287023385</v>
      </c>
      <c r="Y76">
        <v>0</v>
      </c>
      <c r="Z76">
        <v>1.9214721818181821</v>
      </c>
      <c r="AA76">
        <v>8.2779873405063285</v>
      </c>
      <c r="AB76">
        <v>11.642698938731458</v>
      </c>
      <c r="AC76">
        <v>8.5638349415226713</v>
      </c>
      <c r="AD76">
        <v>10.768215324191246</v>
      </c>
      <c r="AE76">
        <v>14.565613760078973</v>
      </c>
      <c r="AF76">
        <v>9.8777140414174678</v>
      </c>
      <c r="AG76">
        <v>11.895167505570628</v>
      </c>
      <c r="AH76">
        <v>45.064090555555651</v>
      </c>
      <c r="AI76">
        <v>19.272794098366241</v>
      </c>
      <c r="AJ76">
        <v>0</v>
      </c>
      <c r="AK76">
        <v>15.14229073220239</v>
      </c>
      <c r="AL76">
        <v>0</v>
      </c>
      <c r="AM76">
        <v>1.5319341603673222</v>
      </c>
      <c r="AN76">
        <v>1.0285877690238054</v>
      </c>
      <c r="AO76">
        <v>2.5468428284000009</v>
      </c>
      <c r="AP76">
        <v>2.9440307270091135</v>
      </c>
      <c r="AQ76">
        <v>15.074400163350726</v>
      </c>
      <c r="AR76">
        <v>9.4333367972826085</v>
      </c>
      <c r="AS76">
        <v>9.3984191581447938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490.07068001957703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8.6197602121811521</v>
      </c>
      <c r="L77">
        <v>67.22986085498259</v>
      </c>
      <c r="M77">
        <v>27.103642798283264</v>
      </c>
      <c r="N77">
        <v>34.991333398744246</v>
      </c>
      <c r="O77">
        <v>0</v>
      </c>
      <c r="P77">
        <v>35.349178737373741</v>
      </c>
      <c r="Q77">
        <v>3.1129519359844817</v>
      </c>
      <c r="R77">
        <v>12.319533862018881</v>
      </c>
      <c r="S77">
        <v>7.7767244789818735</v>
      </c>
      <c r="T77">
        <v>0</v>
      </c>
      <c r="U77">
        <v>51.409323552631584</v>
      </c>
      <c r="V77">
        <v>4.2180712081513834</v>
      </c>
      <c r="W77">
        <v>9.4788231300970871</v>
      </c>
      <c r="X77">
        <v>29.134009287023385</v>
      </c>
      <c r="Y77">
        <v>0</v>
      </c>
      <c r="Z77">
        <v>1.9214721818181821</v>
      </c>
      <c r="AA77">
        <v>8.2779873405063285</v>
      </c>
      <c r="AB77">
        <v>11.642698938731458</v>
      </c>
      <c r="AC77">
        <v>8.5638349415226713</v>
      </c>
      <c r="AD77">
        <v>10.768215324191246</v>
      </c>
      <c r="AE77">
        <v>14.565613760078973</v>
      </c>
      <c r="AF77">
        <v>9.8777140414174678</v>
      </c>
      <c r="AG77">
        <v>11.895167505570628</v>
      </c>
      <c r="AH77">
        <v>45.064090555555651</v>
      </c>
      <c r="AI77">
        <v>19.272794098366241</v>
      </c>
      <c r="AJ77">
        <v>0</v>
      </c>
      <c r="AK77">
        <v>15.14229073220239</v>
      </c>
      <c r="AL77">
        <v>0</v>
      </c>
      <c r="AM77">
        <v>3.0638680628120376</v>
      </c>
      <c r="AN77">
        <v>1.0285877690238054</v>
      </c>
      <c r="AO77">
        <v>2.4515528960000004</v>
      </c>
      <c r="AP77">
        <v>2.9440307270091135</v>
      </c>
      <c r="AQ77">
        <v>15.074400163350726</v>
      </c>
      <c r="AR77">
        <v>9.4333367972826085</v>
      </c>
      <c r="AS77">
        <v>9.3984191581447938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491.12928845003808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9.3699324081140674</v>
      </c>
      <c r="L78">
        <v>67.237491351643442</v>
      </c>
      <c r="M78">
        <v>27.103642798283264</v>
      </c>
      <c r="N78">
        <v>34.991333398744246</v>
      </c>
      <c r="O78">
        <v>0</v>
      </c>
      <c r="P78">
        <v>35.349178737373741</v>
      </c>
      <c r="Q78">
        <v>3.114880034285715</v>
      </c>
      <c r="R78">
        <v>12.320675925608011</v>
      </c>
      <c r="S78">
        <v>7.7813121055011294</v>
      </c>
      <c r="T78">
        <v>0</v>
      </c>
      <c r="U78">
        <v>51.409323552631584</v>
      </c>
      <c r="V78">
        <v>4.2180712081513834</v>
      </c>
      <c r="W78">
        <v>9.4788231300970871</v>
      </c>
      <c r="X78">
        <v>29.134009287023385</v>
      </c>
      <c r="Y78">
        <v>0</v>
      </c>
      <c r="Z78">
        <v>5.7935891250000005</v>
      </c>
      <c r="AA78">
        <v>12.416980857383967</v>
      </c>
      <c r="AB78">
        <v>12.019790096721467</v>
      </c>
      <c r="AC78">
        <v>8.5638349415226713</v>
      </c>
      <c r="AD78">
        <v>10.768215324191246</v>
      </c>
      <c r="AE78">
        <v>14.565613760078973</v>
      </c>
      <c r="AF78">
        <v>11.504631765548117</v>
      </c>
      <c r="AG78">
        <v>11.895167505570628</v>
      </c>
      <c r="AH78">
        <v>45.580304483206156</v>
      </c>
      <c r="AI78">
        <v>19.272794098366241</v>
      </c>
      <c r="AJ78">
        <v>0</v>
      </c>
      <c r="AK78">
        <v>15.14229073220239</v>
      </c>
      <c r="AL78">
        <v>0</v>
      </c>
      <c r="AM78">
        <v>4.6665068053100525</v>
      </c>
      <c r="AN78">
        <v>1.0285877690238054</v>
      </c>
      <c r="AO78">
        <v>2.3562629636000008</v>
      </c>
      <c r="AP78">
        <v>3.2082383964374479</v>
      </c>
      <c r="AQ78">
        <v>15.074400163350726</v>
      </c>
      <c r="AR78">
        <v>9.4333367972826085</v>
      </c>
      <c r="AS78">
        <v>9.7900198810724017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504.58923940332596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8.999758051563358</v>
      </c>
      <c r="L79">
        <v>67.237491351643442</v>
      </c>
      <c r="M79">
        <v>27.103642798283264</v>
      </c>
      <c r="N79">
        <v>34.991333398744246</v>
      </c>
      <c r="O79">
        <v>0</v>
      </c>
      <c r="P79">
        <v>35.349178737373741</v>
      </c>
      <c r="Q79">
        <v>3.114880034285715</v>
      </c>
      <c r="R79">
        <v>12.320675925608011</v>
      </c>
      <c r="S79">
        <v>7.7813121055011294</v>
      </c>
      <c r="T79">
        <v>0</v>
      </c>
      <c r="U79">
        <v>51.409323552631584</v>
      </c>
      <c r="V79">
        <v>4.2180712081513834</v>
      </c>
      <c r="W79">
        <v>9.4788231300970871</v>
      </c>
      <c r="X79">
        <v>29.134009287023385</v>
      </c>
      <c r="Y79">
        <v>0</v>
      </c>
      <c r="Z79">
        <v>5.7935891250000005</v>
      </c>
      <c r="AA79">
        <v>12.416980857383967</v>
      </c>
      <c r="AB79">
        <v>12.019790096721467</v>
      </c>
      <c r="AC79">
        <v>8.5638349415226713</v>
      </c>
      <c r="AD79">
        <v>10.768215324191246</v>
      </c>
      <c r="AE79">
        <v>14.565613760078973</v>
      </c>
      <c r="AF79">
        <v>11.504631765548117</v>
      </c>
      <c r="AG79">
        <v>11.895167505570628</v>
      </c>
      <c r="AH79">
        <v>45.580304483206156</v>
      </c>
      <c r="AI79">
        <v>19.272794098366241</v>
      </c>
      <c r="AJ79">
        <v>0</v>
      </c>
      <c r="AK79">
        <v>15.14229073220239</v>
      </c>
      <c r="AL79">
        <v>0</v>
      </c>
      <c r="AM79">
        <v>4.6665068053100525</v>
      </c>
      <c r="AN79">
        <v>1.0285877690238054</v>
      </c>
      <c r="AO79">
        <v>2.3389373540000005</v>
      </c>
      <c r="AP79">
        <v>3.2082383964374479</v>
      </c>
      <c r="AQ79">
        <v>15.074400163350726</v>
      </c>
      <c r="AR79">
        <v>9.4333367972826085</v>
      </c>
      <c r="AS79">
        <v>9.7900198810724017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504.20173943717526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8.999758051563358</v>
      </c>
      <c r="L80">
        <v>138.76217649557586</v>
      </c>
      <c r="M80">
        <v>27.103642798283264</v>
      </c>
      <c r="N80">
        <v>34.991333398744246</v>
      </c>
      <c r="O80">
        <v>0</v>
      </c>
      <c r="P80">
        <v>35.349178737373741</v>
      </c>
      <c r="Q80">
        <v>3.114880034285715</v>
      </c>
      <c r="R80">
        <v>12.320675925608011</v>
      </c>
      <c r="S80">
        <v>7.7813121055011294</v>
      </c>
      <c r="T80">
        <v>0</v>
      </c>
      <c r="U80">
        <v>51.409323552631584</v>
      </c>
      <c r="V80">
        <v>4.2180712081513834</v>
      </c>
      <c r="W80">
        <v>9.4788231300970871</v>
      </c>
      <c r="X80">
        <v>29.134009287023385</v>
      </c>
      <c r="Y80">
        <v>0</v>
      </c>
      <c r="Z80">
        <v>5.7935891250000005</v>
      </c>
      <c r="AA80">
        <v>12.416980857383967</v>
      </c>
      <c r="AB80">
        <v>12.019790096721467</v>
      </c>
      <c r="AC80">
        <v>8.5638349415226713</v>
      </c>
      <c r="AD80">
        <v>10.768215324191246</v>
      </c>
      <c r="AE80">
        <v>14.565613760078973</v>
      </c>
      <c r="AF80">
        <v>11.504631765548117</v>
      </c>
      <c r="AG80">
        <v>11.895167505570628</v>
      </c>
      <c r="AH80">
        <v>45.580304483206156</v>
      </c>
      <c r="AI80">
        <v>19.272794098366241</v>
      </c>
      <c r="AJ80">
        <v>0</v>
      </c>
      <c r="AK80">
        <v>15.14229073220239</v>
      </c>
      <c r="AL80">
        <v>0</v>
      </c>
      <c r="AM80">
        <v>4.6665068053100525</v>
      </c>
      <c r="AN80">
        <v>1.0285877690238054</v>
      </c>
      <c r="AO80">
        <v>2.3389373540000005</v>
      </c>
      <c r="AP80">
        <v>3.2082383964374479</v>
      </c>
      <c r="AQ80">
        <v>15.074400163350726</v>
      </c>
      <c r="AR80">
        <v>9.4333367972826085</v>
      </c>
      <c r="AS80">
        <v>9.7900198810724017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575.72642458110761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8.9997745047438329</v>
      </c>
      <c r="L81">
        <v>278.52358399999997</v>
      </c>
      <c r="M81">
        <v>27.103642798283264</v>
      </c>
      <c r="N81">
        <v>34.991333398744246</v>
      </c>
      <c r="O81">
        <v>0</v>
      </c>
      <c r="P81">
        <v>35.349178737373741</v>
      </c>
      <c r="Q81">
        <v>3.114880034285715</v>
      </c>
      <c r="R81">
        <v>12.320675925608011</v>
      </c>
      <c r="S81">
        <v>7.7813121055011294</v>
      </c>
      <c r="T81">
        <v>0</v>
      </c>
      <c r="U81">
        <v>51.409323552631584</v>
      </c>
      <c r="V81">
        <v>4.2180712081513834</v>
      </c>
      <c r="W81">
        <v>9.4788231300970871</v>
      </c>
      <c r="X81">
        <v>29.134009287023385</v>
      </c>
      <c r="Y81">
        <v>0</v>
      </c>
      <c r="Z81">
        <v>5.7935891250000005</v>
      </c>
      <c r="AA81">
        <v>12.416980857383967</v>
      </c>
      <c r="AB81">
        <v>12.019790096721467</v>
      </c>
      <c r="AC81">
        <v>8.5638349415226713</v>
      </c>
      <c r="AD81">
        <v>10.768215324191246</v>
      </c>
      <c r="AE81">
        <v>14.565613760078973</v>
      </c>
      <c r="AF81">
        <v>11.504631765548117</v>
      </c>
      <c r="AG81">
        <v>11.895167505570628</v>
      </c>
      <c r="AH81">
        <v>45.580304483206156</v>
      </c>
      <c r="AI81">
        <v>14.630157274698883</v>
      </c>
      <c r="AJ81">
        <v>0</v>
      </c>
      <c r="AK81">
        <v>15.14229073220239</v>
      </c>
      <c r="AL81">
        <v>0</v>
      </c>
      <c r="AM81">
        <v>4.6665068053100525</v>
      </c>
      <c r="AN81">
        <v>1.0285877690238054</v>
      </c>
      <c r="AO81">
        <v>2.3389373540000005</v>
      </c>
      <c r="AP81">
        <v>3.2082383964374479</v>
      </c>
      <c r="AQ81">
        <v>15.074400163350726</v>
      </c>
      <c r="AR81">
        <v>9.4333367972826085</v>
      </c>
      <c r="AS81">
        <v>9.7900198810724017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710.8452117150448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8.9997745047438329</v>
      </c>
      <c r="L82">
        <v>289.56847199999993</v>
      </c>
      <c r="M82">
        <v>27.103642798283264</v>
      </c>
      <c r="N82">
        <v>34.991333398744246</v>
      </c>
      <c r="O82">
        <v>0</v>
      </c>
      <c r="P82">
        <v>35.349178737373741</v>
      </c>
      <c r="Q82">
        <v>3.114880034285715</v>
      </c>
      <c r="R82">
        <v>12.320675925608011</v>
      </c>
      <c r="S82">
        <v>7.7813121055011294</v>
      </c>
      <c r="T82">
        <v>0</v>
      </c>
      <c r="U82">
        <v>51.409323552631584</v>
      </c>
      <c r="V82">
        <v>4.2180712081513834</v>
      </c>
      <c r="W82">
        <v>9.4788231300970871</v>
      </c>
      <c r="X82">
        <v>29.134009287023385</v>
      </c>
      <c r="Y82">
        <v>0</v>
      </c>
      <c r="Z82">
        <v>5.7935891250000005</v>
      </c>
      <c r="AA82">
        <v>12.416980857383967</v>
      </c>
      <c r="AB82">
        <v>12.019790096721467</v>
      </c>
      <c r="AC82">
        <v>8.5638349415226713</v>
      </c>
      <c r="AD82">
        <v>10.768215324191246</v>
      </c>
      <c r="AE82">
        <v>14.565613760078973</v>
      </c>
      <c r="AF82">
        <v>11.504631765548117</v>
      </c>
      <c r="AG82">
        <v>11.895167505570628</v>
      </c>
      <c r="AH82">
        <v>45.580304483206156</v>
      </c>
      <c r="AI82">
        <v>2.2507935647259996</v>
      </c>
      <c r="AJ82">
        <v>0</v>
      </c>
      <c r="AK82">
        <v>15.14229073220239</v>
      </c>
      <c r="AL82">
        <v>0</v>
      </c>
      <c r="AM82">
        <v>4.6665068053100525</v>
      </c>
      <c r="AN82">
        <v>1.0285877690238054</v>
      </c>
      <c r="AO82">
        <v>2.3389373540000005</v>
      </c>
      <c r="AP82">
        <v>3.2082383964374479</v>
      </c>
      <c r="AQ82">
        <v>15.074400163350726</v>
      </c>
      <c r="AR82">
        <v>9.4333367972826085</v>
      </c>
      <c r="AS82">
        <v>9.7900198810724017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709.51073600507198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8.9997745047438329</v>
      </c>
      <c r="L83">
        <v>289.56847199999993</v>
      </c>
      <c r="M83">
        <v>27.103642798283264</v>
      </c>
      <c r="N83">
        <v>34.991333398744246</v>
      </c>
      <c r="O83">
        <v>0</v>
      </c>
      <c r="P83">
        <v>35.349178737373741</v>
      </c>
      <c r="Q83">
        <v>3.114880034285715</v>
      </c>
      <c r="R83">
        <v>12.320675925608011</v>
      </c>
      <c r="S83">
        <v>7.7813121055011294</v>
      </c>
      <c r="T83">
        <v>0</v>
      </c>
      <c r="U83">
        <v>51.409323552631584</v>
      </c>
      <c r="V83">
        <v>4.2180712081513834</v>
      </c>
      <c r="W83">
        <v>9.4788231300970871</v>
      </c>
      <c r="X83">
        <v>29.134009287023385</v>
      </c>
      <c r="Y83">
        <v>0</v>
      </c>
      <c r="Z83">
        <v>5.7935891250000005</v>
      </c>
      <c r="AA83">
        <v>12.416980857383967</v>
      </c>
      <c r="AB83">
        <v>12.019790096721467</v>
      </c>
      <c r="AC83">
        <v>8.5638349415226713</v>
      </c>
      <c r="AD83">
        <v>10.768215324191246</v>
      </c>
      <c r="AE83">
        <v>14.565613760078973</v>
      </c>
      <c r="AF83">
        <v>11.504631765548117</v>
      </c>
      <c r="AG83">
        <v>11.895167505570628</v>
      </c>
      <c r="AH83">
        <v>45.580304483206156</v>
      </c>
      <c r="AI83">
        <v>1.0503703302054666</v>
      </c>
      <c r="AJ83">
        <v>0</v>
      </c>
      <c r="AK83">
        <v>15.14229073220239</v>
      </c>
      <c r="AL83">
        <v>0</v>
      </c>
      <c r="AM83">
        <v>4.6665068053100525</v>
      </c>
      <c r="AN83">
        <v>1.0285877690238054</v>
      </c>
      <c r="AO83">
        <v>2.5121919160000008</v>
      </c>
      <c r="AP83">
        <v>3.2082383964374479</v>
      </c>
      <c r="AQ83">
        <v>15.074400163350726</v>
      </c>
      <c r="AR83">
        <v>10.734486901358697</v>
      </c>
      <c r="AS83">
        <v>9.7900198810724017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709.78471743662749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8.9997745047438329</v>
      </c>
      <c r="L84">
        <v>289.56847199999993</v>
      </c>
      <c r="M84">
        <v>27.103642798283264</v>
      </c>
      <c r="N84">
        <v>34.991333398744246</v>
      </c>
      <c r="O84">
        <v>0</v>
      </c>
      <c r="P84">
        <v>35.349178737373741</v>
      </c>
      <c r="Q84">
        <v>3.114880034285715</v>
      </c>
      <c r="R84">
        <v>12.320675925608011</v>
      </c>
      <c r="S84">
        <v>7.7813121055011294</v>
      </c>
      <c r="T84">
        <v>0</v>
      </c>
      <c r="U84">
        <v>51.409323552631584</v>
      </c>
      <c r="V84">
        <v>4.2180712081513834</v>
      </c>
      <c r="W84">
        <v>9.4788231300970871</v>
      </c>
      <c r="X84">
        <v>29.134009287023385</v>
      </c>
      <c r="Y84">
        <v>0</v>
      </c>
      <c r="Z84">
        <v>5.7935891250000005</v>
      </c>
      <c r="AA84">
        <v>12.416980857383967</v>
      </c>
      <c r="AB84">
        <v>12.019790096721467</v>
      </c>
      <c r="AC84">
        <v>8.5638349415226713</v>
      </c>
      <c r="AD84">
        <v>10.768215324191246</v>
      </c>
      <c r="AE84">
        <v>14.565613760078973</v>
      </c>
      <c r="AF84">
        <v>11.504631765548117</v>
      </c>
      <c r="AG84">
        <v>11.895167505570628</v>
      </c>
      <c r="AH84">
        <v>45.580304483206156</v>
      </c>
      <c r="AI84">
        <v>4.1264547406614591</v>
      </c>
      <c r="AJ84">
        <v>0</v>
      </c>
      <c r="AK84">
        <v>15.14229073220239</v>
      </c>
      <c r="AL84">
        <v>0</v>
      </c>
      <c r="AM84">
        <v>4.6665068053100525</v>
      </c>
      <c r="AN84">
        <v>1.0285877690238054</v>
      </c>
      <c r="AO84">
        <v>2.5121919160000008</v>
      </c>
      <c r="AP84">
        <v>3.2082383964374479</v>
      </c>
      <c r="AQ84">
        <v>15.074400163350726</v>
      </c>
      <c r="AR84">
        <v>10.734486901358697</v>
      </c>
      <c r="AS84">
        <v>9.7900198810724017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712.86080184708339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8.9997745047438329</v>
      </c>
      <c r="L85">
        <v>289.56847199999993</v>
      </c>
      <c r="M85">
        <v>27.103642798283264</v>
      </c>
      <c r="N85">
        <v>34.991333398744246</v>
      </c>
      <c r="O85">
        <v>0</v>
      </c>
      <c r="P85">
        <v>35.349178737373741</v>
      </c>
      <c r="Q85">
        <v>3.114880034285715</v>
      </c>
      <c r="R85">
        <v>12.320675925608011</v>
      </c>
      <c r="S85">
        <v>7.7813121055011294</v>
      </c>
      <c r="T85">
        <v>0</v>
      </c>
      <c r="U85">
        <v>51.409323552631584</v>
      </c>
      <c r="V85">
        <v>4.2180712081513834</v>
      </c>
      <c r="W85">
        <v>9.4788231300970871</v>
      </c>
      <c r="X85">
        <v>29.134009287023385</v>
      </c>
      <c r="Y85">
        <v>0</v>
      </c>
      <c r="Z85">
        <v>5.7935891250000005</v>
      </c>
      <c r="AA85">
        <v>12.416980857383967</v>
      </c>
      <c r="AB85">
        <v>12.019790096721467</v>
      </c>
      <c r="AC85">
        <v>8.5638349415226713</v>
      </c>
      <c r="AD85">
        <v>10.768215324191246</v>
      </c>
      <c r="AE85">
        <v>14.565613760078973</v>
      </c>
      <c r="AF85">
        <v>11.504631765548117</v>
      </c>
      <c r="AG85">
        <v>11.895167505570628</v>
      </c>
      <c r="AH85">
        <v>45.580304483206156</v>
      </c>
      <c r="AI85">
        <v>4.1264547406614591</v>
      </c>
      <c r="AJ85">
        <v>0</v>
      </c>
      <c r="AK85">
        <v>15.14229073220239</v>
      </c>
      <c r="AL85">
        <v>0</v>
      </c>
      <c r="AM85">
        <v>4.6665068053100525</v>
      </c>
      <c r="AN85">
        <v>1.0285877690238054</v>
      </c>
      <c r="AO85">
        <v>2.5121919160000008</v>
      </c>
      <c r="AP85">
        <v>3.2082383964374479</v>
      </c>
      <c r="AQ85">
        <v>15.074400163350726</v>
      </c>
      <c r="AR85">
        <v>12.035636698641303</v>
      </c>
      <c r="AS85">
        <v>9.7900198810724017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714.16195164436601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8.9997745047438329</v>
      </c>
      <c r="L86">
        <v>289.56847199999993</v>
      </c>
      <c r="M86">
        <v>27.103642798283264</v>
      </c>
      <c r="N86">
        <v>34.991333398744246</v>
      </c>
      <c r="O86">
        <v>0</v>
      </c>
      <c r="P86">
        <v>35.349178737373741</v>
      </c>
      <c r="Q86">
        <v>3.114880034285715</v>
      </c>
      <c r="R86">
        <v>12.320675925608011</v>
      </c>
      <c r="S86">
        <v>7.7813121055011294</v>
      </c>
      <c r="T86">
        <v>0</v>
      </c>
      <c r="U86">
        <v>51.409323552631584</v>
      </c>
      <c r="V86">
        <v>4.2180712081513834</v>
      </c>
      <c r="W86">
        <v>9.4788231300970871</v>
      </c>
      <c r="X86">
        <v>29.134009287023385</v>
      </c>
      <c r="Y86">
        <v>0</v>
      </c>
      <c r="Z86">
        <v>0.32413500000000006</v>
      </c>
      <c r="AA86">
        <v>12.416980857383967</v>
      </c>
      <c r="AB86">
        <v>11.642698938731458</v>
      </c>
      <c r="AC86">
        <v>8.5638349415226713</v>
      </c>
      <c r="AD86">
        <v>10.768215324191246</v>
      </c>
      <c r="AE86">
        <v>14.565613760078973</v>
      </c>
      <c r="AF86">
        <v>9.8777140414174678</v>
      </c>
      <c r="AG86">
        <v>11.895167505570628</v>
      </c>
      <c r="AH86">
        <v>45.064090555555651</v>
      </c>
      <c r="AI86">
        <v>4.1264547406614591</v>
      </c>
      <c r="AJ86">
        <v>0</v>
      </c>
      <c r="AK86">
        <v>15.14229073220239</v>
      </c>
      <c r="AL86">
        <v>0</v>
      </c>
      <c r="AM86">
        <v>3.1047196507387365</v>
      </c>
      <c r="AN86">
        <v>1.0285877690238054</v>
      </c>
      <c r="AO86">
        <v>2.5555056332000006</v>
      </c>
      <c r="AP86">
        <v>2.9440307270091135</v>
      </c>
      <c r="AQ86">
        <v>15.074400163350726</v>
      </c>
      <c r="AR86">
        <v>12.035636698641303</v>
      </c>
      <c r="AS86">
        <v>9.3984191581447938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703.9979928798673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8.9997745047438329</v>
      </c>
      <c r="L87">
        <v>289.56847199999993</v>
      </c>
      <c r="M87">
        <v>27.103642798283264</v>
      </c>
      <c r="N87">
        <v>34.991333398744246</v>
      </c>
      <c r="O87">
        <v>0</v>
      </c>
      <c r="P87">
        <v>37.118423385562565</v>
      </c>
      <c r="Q87">
        <v>3.114880034285715</v>
      </c>
      <c r="R87">
        <v>12.320675925608011</v>
      </c>
      <c r="S87">
        <v>7.7813121055011294</v>
      </c>
      <c r="T87">
        <v>0</v>
      </c>
      <c r="U87">
        <v>51.409323552631584</v>
      </c>
      <c r="V87">
        <v>4.2180712081513834</v>
      </c>
      <c r="W87">
        <v>9.4788231300970871</v>
      </c>
      <c r="X87">
        <v>29.134009287023385</v>
      </c>
      <c r="Y87">
        <v>0</v>
      </c>
      <c r="Z87">
        <v>0.32413500000000006</v>
      </c>
      <c r="AA87">
        <v>12.416980857383967</v>
      </c>
      <c r="AB87">
        <v>11.642698938731458</v>
      </c>
      <c r="AC87">
        <v>8.5638349415226713</v>
      </c>
      <c r="AD87">
        <v>10.768215324191246</v>
      </c>
      <c r="AE87">
        <v>14.565613760078973</v>
      </c>
      <c r="AF87">
        <v>9.8777140414174678</v>
      </c>
      <c r="AG87">
        <v>11.895167505570628</v>
      </c>
      <c r="AH87">
        <v>45.064090555555651</v>
      </c>
      <c r="AI87">
        <v>4.1264547406614591</v>
      </c>
      <c r="AJ87">
        <v>0</v>
      </c>
      <c r="AK87">
        <v>15.14229073220239</v>
      </c>
      <c r="AL87">
        <v>0</v>
      </c>
      <c r="AM87">
        <v>3.1047196507387365</v>
      </c>
      <c r="AN87">
        <v>1.0285877690238054</v>
      </c>
      <c r="AO87">
        <v>2.5555056332000006</v>
      </c>
      <c r="AP87">
        <v>2.9440307270091135</v>
      </c>
      <c r="AQ87">
        <v>15.074400163350726</v>
      </c>
      <c r="AR87">
        <v>12.035636698641303</v>
      </c>
      <c r="AS87">
        <v>9.3984191581447938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705.76723752805606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8.9997745047438329</v>
      </c>
      <c r="L88">
        <v>289.56847199999993</v>
      </c>
      <c r="M88">
        <v>27.103642798283264</v>
      </c>
      <c r="N88">
        <v>34.991333398744246</v>
      </c>
      <c r="O88">
        <v>0</v>
      </c>
      <c r="P88">
        <v>38.893382409962534</v>
      </c>
      <c r="Q88">
        <v>3.114880034285715</v>
      </c>
      <c r="R88">
        <v>12.320675925608011</v>
      </c>
      <c r="S88">
        <v>7.7813121055011294</v>
      </c>
      <c r="T88">
        <v>0</v>
      </c>
      <c r="U88">
        <v>51.409323552631584</v>
      </c>
      <c r="V88">
        <v>4.2180712081513834</v>
      </c>
      <c r="W88">
        <v>9.4788231300970871</v>
      </c>
      <c r="X88">
        <v>29.134009287023385</v>
      </c>
      <c r="Y88">
        <v>0</v>
      </c>
      <c r="Z88">
        <v>0.32413500000000006</v>
      </c>
      <c r="AA88">
        <v>12.416980857383967</v>
      </c>
      <c r="AB88">
        <v>11.642698938731458</v>
      </c>
      <c r="AC88">
        <v>8.5638349415226713</v>
      </c>
      <c r="AD88">
        <v>10.768215324191246</v>
      </c>
      <c r="AE88">
        <v>14.565613760078973</v>
      </c>
      <c r="AF88">
        <v>9.8777140414174678</v>
      </c>
      <c r="AG88">
        <v>11.895167505570628</v>
      </c>
      <c r="AH88">
        <v>45.064090555555651</v>
      </c>
      <c r="AI88">
        <v>4.1264547406614591</v>
      </c>
      <c r="AJ88">
        <v>0</v>
      </c>
      <c r="AK88">
        <v>15.14229073220239</v>
      </c>
      <c r="AL88">
        <v>0</v>
      </c>
      <c r="AM88">
        <v>3.1047196507387365</v>
      </c>
      <c r="AN88">
        <v>1.0285877690238054</v>
      </c>
      <c r="AO88">
        <v>2.5988193504000003</v>
      </c>
      <c r="AP88">
        <v>2.9440307270091135</v>
      </c>
      <c r="AQ88">
        <v>15.074400163350726</v>
      </c>
      <c r="AR88">
        <v>12.035636698641303</v>
      </c>
      <c r="AS88">
        <v>9.3984191581447938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707.58551026965608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8.9997745047438329</v>
      </c>
      <c r="L89">
        <v>289.56847199999993</v>
      </c>
      <c r="M89">
        <v>27.103642798283264</v>
      </c>
      <c r="N89">
        <v>34.991333398744246</v>
      </c>
      <c r="O89">
        <v>0</v>
      </c>
      <c r="P89">
        <v>38.893382409962534</v>
      </c>
      <c r="Q89">
        <v>3.114880034285715</v>
      </c>
      <c r="R89">
        <v>12.320675925608011</v>
      </c>
      <c r="S89">
        <v>7.7813121055011294</v>
      </c>
      <c r="T89">
        <v>0</v>
      </c>
      <c r="U89">
        <v>51.409323552631584</v>
      </c>
      <c r="V89">
        <v>4.2180712081513834</v>
      </c>
      <c r="W89">
        <v>9.4788231300970871</v>
      </c>
      <c r="X89">
        <v>29.134009287023385</v>
      </c>
      <c r="Y89">
        <v>0</v>
      </c>
      <c r="Z89">
        <v>0.64827000000000012</v>
      </c>
      <c r="AA89">
        <v>12.416980857383967</v>
      </c>
      <c r="AB89">
        <v>11.642698938731458</v>
      </c>
      <c r="AC89">
        <v>8.5638349415226713</v>
      </c>
      <c r="AD89">
        <v>10.768215324191246</v>
      </c>
      <c r="AE89">
        <v>14.565613760078973</v>
      </c>
      <c r="AF89">
        <v>9.8777140414174678</v>
      </c>
      <c r="AG89">
        <v>11.895167505570628</v>
      </c>
      <c r="AH89">
        <v>45.064090555555651</v>
      </c>
      <c r="AI89">
        <v>1.0503703302054666</v>
      </c>
      <c r="AJ89">
        <v>0</v>
      </c>
      <c r="AK89">
        <v>15.14229073220239</v>
      </c>
      <c r="AL89">
        <v>0</v>
      </c>
      <c r="AM89">
        <v>3.1047196507387365</v>
      </c>
      <c r="AN89">
        <v>1.0285877690238054</v>
      </c>
      <c r="AO89">
        <v>2.6854467848000008</v>
      </c>
      <c r="AP89">
        <v>2.9440307270091135</v>
      </c>
      <c r="AQ89">
        <v>15.074400163350726</v>
      </c>
      <c r="AR89">
        <v>12.035636698641303</v>
      </c>
      <c r="AS89">
        <v>9.3984191581447938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704.92018829360018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8.9997745047438329</v>
      </c>
      <c r="L90">
        <v>289.56847199999993</v>
      </c>
      <c r="M90">
        <v>27.103642798283264</v>
      </c>
      <c r="N90">
        <v>34.991333398744246</v>
      </c>
      <c r="O90">
        <v>0</v>
      </c>
      <c r="P90">
        <v>38.893382409962534</v>
      </c>
      <c r="Q90">
        <v>3.114880034285715</v>
      </c>
      <c r="R90">
        <v>12.320675925608011</v>
      </c>
      <c r="S90">
        <v>7.7813121055011294</v>
      </c>
      <c r="T90">
        <v>0</v>
      </c>
      <c r="U90">
        <v>51.409323552631584</v>
      </c>
      <c r="V90">
        <v>4.2180712081513834</v>
      </c>
      <c r="W90">
        <v>9.4788231300970871</v>
      </c>
      <c r="X90">
        <v>29.134009287023385</v>
      </c>
      <c r="Y90">
        <v>0</v>
      </c>
      <c r="Z90">
        <v>5.7935891250000005</v>
      </c>
      <c r="AA90">
        <v>12.416980857383967</v>
      </c>
      <c r="AB90">
        <v>12.019790096721467</v>
      </c>
      <c r="AC90">
        <v>8.5638349415226713</v>
      </c>
      <c r="AD90">
        <v>10.768215324191246</v>
      </c>
      <c r="AE90">
        <v>14.565613760078973</v>
      </c>
      <c r="AF90">
        <v>11.504631765548117</v>
      </c>
      <c r="AG90">
        <v>11.895167505570628</v>
      </c>
      <c r="AH90">
        <v>45.580304483206156</v>
      </c>
      <c r="AI90">
        <v>1.0503703302054666</v>
      </c>
      <c r="AJ90">
        <v>0</v>
      </c>
      <c r="AK90">
        <v>15.14229073220239</v>
      </c>
      <c r="AL90">
        <v>0</v>
      </c>
      <c r="AM90">
        <v>4.6665068053100525</v>
      </c>
      <c r="AN90">
        <v>1.0285877690238054</v>
      </c>
      <c r="AO90">
        <v>2.7287601952000005</v>
      </c>
      <c r="AP90">
        <v>3.2082383964374479</v>
      </c>
      <c r="AQ90">
        <v>15.074400163350726</v>
      </c>
      <c r="AR90">
        <v>12.035636698641303</v>
      </c>
      <c r="AS90">
        <v>9.7900198810724017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714.8466391856989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8.9997745047438329</v>
      </c>
      <c r="L91">
        <v>289.56847199999993</v>
      </c>
      <c r="M91">
        <v>27.103642798283264</v>
      </c>
      <c r="N91">
        <v>34.991333398744246</v>
      </c>
      <c r="O91">
        <v>0</v>
      </c>
      <c r="P91">
        <v>38.893382409962534</v>
      </c>
      <c r="Q91">
        <v>3.114880034285715</v>
      </c>
      <c r="R91">
        <v>12.320675925608011</v>
      </c>
      <c r="S91">
        <v>7.7813121055011294</v>
      </c>
      <c r="T91">
        <v>0</v>
      </c>
      <c r="U91">
        <v>51.409323552631584</v>
      </c>
      <c r="V91">
        <v>4.2180712081513834</v>
      </c>
      <c r="W91">
        <v>9.4788231300970871</v>
      </c>
      <c r="X91">
        <v>29.134009287023385</v>
      </c>
      <c r="Y91">
        <v>0</v>
      </c>
      <c r="Z91">
        <v>5.7935891250000005</v>
      </c>
      <c r="AA91">
        <v>12.416980857383967</v>
      </c>
      <c r="AB91">
        <v>12.019790096721467</v>
      </c>
      <c r="AC91">
        <v>8.5638349415226713</v>
      </c>
      <c r="AD91">
        <v>10.768215324191246</v>
      </c>
      <c r="AE91">
        <v>14.565613760078973</v>
      </c>
      <c r="AF91">
        <v>11.504631765548117</v>
      </c>
      <c r="AG91">
        <v>11.895167505570628</v>
      </c>
      <c r="AH91">
        <v>45.580304483206156</v>
      </c>
      <c r="AI91">
        <v>1.0503703302054666</v>
      </c>
      <c r="AJ91">
        <v>0</v>
      </c>
      <c r="AK91">
        <v>15.14229073220239</v>
      </c>
      <c r="AL91">
        <v>0</v>
      </c>
      <c r="AM91">
        <v>4.6665068053100525</v>
      </c>
      <c r="AN91">
        <v>1.0285877690238054</v>
      </c>
      <c r="AO91">
        <v>2.7287601952000005</v>
      </c>
      <c r="AP91">
        <v>3.2082383964374479</v>
      </c>
      <c r="AQ91">
        <v>15.074400163350726</v>
      </c>
      <c r="AR91">
        <v>12.035636698641303</v>
      </c>
      <c r="AS91">
        <v>9.7900198810724017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714.8466391856989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8.9997745047438329</v>
      </c>
      <c r="L92">
        <v>289.56847199999993</v>
      </c>
      <c r="M92">
        <v>27.103642798283264</v>
      </c>
      <c r="N92">
        <v>34.991333398744246</v>
      </c>
      <c r="O92">
        <v>0</v>
      </c>
      <c r="P92">
        <v>38.893382409962534</v>
      </c>
      <c r="Q92">
        <v>3.114880034285715</v>
      </c>
      <c r="R92">
        <v>12.320675925608011</v>
      </c>
      <c r="S92">
        <v>7.7813121055011294</v>
      </c>
      <c r="T92">
        <v>0</v>
      </c>
      <c r="U92">
        <v>51.409323552631584</v>
      </c>
      <c r="V92">
        <v>4.2180712081513834</v>
      </c>
      <c r="W92">
        <v>9.4788231300970871</v>
      </c>
      <c r="X92">
        <v>29.134009287023385</v>
      </c>
      <c r="Y92">
        <v>0</v>
      </c>
      <c r="Z92">
        <v>5.7935891250000005</v>
      </c>
      <c r="AA92">
        <v>12.416980857383967</v>
      </c>
      <c r="AB92">
        <v>12.019790096721467</v>
      </c>
      <c r="AC92">
        <v>8.5638349415226713</v>
      </c>
      <c r="AD92">
        <v>10.768215324191246</v>
      </c>
      <c r="AE92">
        <v>14.565613760078973</v>
      </c>
      <c r="AF92">
        <v>11.504631765548117</v>
      </c>
      <c r="AG92">
        <v>11.895167505570628</v>
      </c>
      <c r="AH92">
        <v>45.580304483206156</v>
      </c>
      <c r="AI92">
        <v>1.0503703302054666</v>
      </c>
      <c r="AJ92">
        <v>0</v>
      </c>
      <c r="AK92">
        <v>15.14229073220239</v>
      </c>
      <c r="AL92">
        <v>0</v>
      </c>
      <c r="AM92">
        <v>4.6665068053100525</v>
      </c>
      <c r="AN92">
        <v>1.0285877690238054</v>
      </c>
      <c r="AO92">
        <v>2.7720739124000011</v>
      </c>
      <c r="AP92">
        <v>3.2082383964374479</v>
      </c>
      <c r="AQ92">
        <v>15.074400163350726</v>
      </c>
      <c r="AR92">
        <v>12.035636698641303</v>
      </c>
      <c r="AS92">
        <v>9.7900198810724017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714.88995290289881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8.9997745047438329</v>
      </c>
      <c r="L93">
        <v>289.56847199999993</v>
      </c>
      <c r="M93">
        <v>27.103642798283264</v>
      </c>
      <c r="N93">
        <v>34.991333398744246</v>
      </c>
      <c r="O93">
        <v>0</v>
      </c>
      <c r="P93">
        <v>38.893382409962534</v>
      </c>
      <c r="Q93">
        <v>3.114880034285715</v>
      </c>
      <c r="R93">
        <v>12.320675925608011</v>
      </c>
      <c r="S93">
        <v>7.7813121055011294</v>
      </c>
      <c r="T93">
        <v>0</v>
      </c>
      <c r="U93">
        <v>51.409323552631584</v>
      </c>
      <c r="V93">
        <v>4.2180712081513834</v>
      </c>
      <c r="W93">
        <v>9.4788231300970871</v>
      </c>
      <c r="X93">
        <v>29.134009287023385</v>
      </c>
      <c r="Y93">
        <v>0</v>
      </c>
      <c r="Z93">
        <v>5.7935891250000005</v>
      </c>
      <c r="AA93">
        <v>12.416980857383967</v>
      </c>
      <c r="AB93">
        <v>12.019790096721467</v>
      </c>
      <c r="AC93">
        <v>8.5638349415226713</v>
      </c>
      <c r="AD93">
        <v>10.768215324191246</v>
      </c>
      <c r="AE93">
        <v>14.565613760078973</v>
      </c>
      <c r="AF93">
        <v>11.504631765548117</v>
      </c>
      <c r="AG93">
        <v>11.895167505570628</v>
      </c>
      <c r="AH93">
        <v>45.580304483206156</v>
      </c>
      <c r="AI93">
        <v>0</v>
      </c>
      <c r="AJ93">
        <v>0</v>
      </c>
      <c r="AK93">
        <v>15.14229073220239</v>
      </c>
      <c r="AL93">
        <v>0</v>
      </c>
      <c r="AM93">
        <v>3.1047196507387365</v>
      </c>
      <c r="AN93">
        <v>1.0285877690238054</v>
      </c>
      <c r="AO93">
        <v>3.031955908800001</v>
      </c>
      <c r="AP93">
        <v>3.2082383964374479</v>
      </c>
      <c r="AQ93">
        <v>15.074400163350726</v>
      </c>
      <c r="AR93">
        <v>12.035636698641303</v>
      </c>
      <c r="AS93">
        <v>9.7900198810724017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712.53767741452202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8.9997745047438329</v>
      </c>
      <c r="L94">
        <v>289.56847199999993</v>
      </c>
      <c r="M94">
        <v>27.103642798283264</v>
      </c>
      <c r="N94">
        <v>34.991333398744246</v>
      </c>
      <c r="O94">
        <v>0</v>
      </c>
      <c r="P94">
        <v>38.893382409962534</v>
      </c>
      <c r="Q94">
        <v>3.114880034285715</v>
      </c>
      <c r="R94">
        <v>12.320675925608011</v>
      </c>
      <c r="S94">
        <v>7.7813121055011294</v>
      </c>
      <c r="T94">
        <v>0</v>
      </c>
      <c r="U94">
        <v>51.409323552631584</v>
      </c>
      <c r="V94">
        <v>4.2180712081513834</v>
      </c>
      <c r="W94">
        <v>9.4788231300970871</v>
      </c>
      <c r="X94">
        <v>29.134009287023385</v>
      </c>
      <c r="Y94">
        <v>0</v>
      </c>
      <c r="Z94">
        <v>1.9214721818181821</v>
      </c>
      <c r="AA94">
        <v>12.416980857383967</v>
      </c>
      <c r="AB94">
        <v>11.642698938731458</v>
      </c>
      <c r="AC94">
        <v>8.5638349415226713</v>
      </c>
      <c r="AD94">
        <v>10.768215324191246</v>
      </c>
      <c r="AE94">
        <v>14.565613760078973</v>
      </c>
      <c r="AF94">
        <v>9.8777140414174678</v>
      </c>
      <c r="AG94">
        <v>11.895167505570628</v>
      </c>
      <c r="AH94">
        <v>45.064090555555651</v>
      </c>
      <c r="AI94">
        <v>0</v>
      </c>
      <c r="AJ94">
        <v>0</v>
      </c>
      <c r="AK94">
        <v>15.14229073220239</v>
      </c>
      <c r="AL94">
        <v>0</v>
      </c>
      <c r="AM94">
        <v>1.5319341603673222</v>
      </c>
      <c r="AN94">
        <v>1.0285877690238054</v>
      </c>
      <c r="AO94">
        <v>3.031955908800001</v>
      </c>
      <c r="AP94">
        <v>2.9440307270091135</v>
      </c>
      <c r="AQ94">
        <v>15.074400163350726</v>
      </c>
      <c r="AR94">
        <v>12.035636698641303</v>
      </c>
      <c r="AS94">
        <v>9.3984191581447938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703.91674377884158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8.9997745047438329</v>
      </c>
      <c r="L95">
        <v>289.56847199999993</v>
      </c>
      <c r="M95">
        <v>27.103642798283264</v>
      </c>
      <c r="N95">
        <v>34.991333398744246</v>
      </c>
      <c r="O95">
        <v>0</v>
      </c>
      <c r="P95">
        <v>38.893382409962534</v>
      </c>
      <c r="Q95">
        <v>3.114880034285715</v>
      </c>
      <c r="R95">
        <v>12.320675925608011</v>
      </c>
      <c r="S95">
        <v>7.7813121055011294</v>
      </c>
      <c r="T95">
        <v>0</v>
      </c>
      <c r="U95">
        <v>51.409323552631584</v>
      </c>
      <c r="V95">
        <v>4.2180712081513834</v>
      </c>
      <c r="W95">
        <v>9.4788231300970871</v>
      </c>
      <c r="X95">
        <v>29.134009287023385</v>
      </c>
      <c r="Y95">
        <v>0</v>
      </c>
      <c r="Z95">
        <v>1.9214721818181821</v>
      </c>
      <c r="AA95">
        <v>12.416980857383967</v>
      </c>
      <c r="AB95">
        <v>11.642698938731458</v>
      </c>
      <c r="AC95">
        <v>8.5638349415226713</v>
      </c>
      <c r="AD95">
        <v>10.768215324191246</v>
      </c>
      <c r="AE95">
        <v>14.565613760078973</v>
      </c>
      <c r="AF95">
        <v>9.8777140414174678</v>
      </c>
      <c r="AG95">
        <v>11.895167505570628</v>
      </c>
      <c r="AH95">
        <v>45.064090555555651</v>
      </c>
      <c r="AI95">
        <v>0</v>
      </c>
      <c r="AJ95">
        <v>0</v>
      </c>
      <c r="AK95">
        <v>15.14229073220239</v>
      </c>
      <c r="AL95">
        <v>0</v>
      </c>
      <c r="AM95">
        <v>1.3944528994852268</v>
      </c>
      <c r="AN95">
        <v>1.0285877690238054</v>
      </c>
      <c r="AO95">
        <v>3.031955908800001</v>
      </c>
      <c r="AP95">
        <v>2.9440307270091135</v>
      </c>
      <c r="AQ95">
        <v>15.074400163350726</v>
      </c>
      <c r="AR95">
        <v>12.035636698641303</v>
      </c>
      <c r="AS95">
        <v>9.3984191581447938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703.77926251795952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8.9997745047438329</v>
      </c>
      <c r="L96">
        <v>289.56847199999993</v>
      </c>
      <c r="M96">
        <v>27.103642798283264</v>
      </c>
      <c r="N96">
        <v>34.991333398744246</v>
      </c>
      <c r="O96">
        <v>0</v>
      </c>
      <c r="P96">
        <v>38.893382409962534</v>
      </c>
      <c r="Q96">
        <v>3.114880034285715</v>
      </c>
      <c r="R96">
        <v>12.320675925608011</v>
      </c>
      <c r="S96">
        <v>7.7813121055011294</v>
      </c>
      <c r="T96">
        <v>0</v>
      </c>
      <c r="U96">
        <v>51.409323552631584</v>
      </c>
      <c r="V96">
        <v>4.2180712081513834</v>
      </c>
      <c r="W96">
        <v>9.4788231300970871</v>
      </c>
      <c r="X96">
        <v>29.134009287023385</v>
      </c>
      <c r="Y96">
        <v>0</v>
      </c>
      <c r="Z96">
        <v>1.9214721818181821</v>
      </c>
      <c r="AA96">
        <v>12.416980857383967</v>
      </c>
      <c r="AB96">
        <v>11.642698938731458</v>
      </c>
      <c r="AC96">
        <v>8.5638349415226713</v>
      </c>
      <c r="AD96">
        <v>10.768215324191246</v>
      </c>
      <c r="AE96">
        <v>14.565613760078973</v>
      </c>
      <c r="AF96">
        <v>9.8777140414174678</v>
      </c>
      <c r="AG96">
        <v>11.895167505570628</v>
      </c>
      <c r="AH96">
        <v>45.064090555555651</v>
      </c>
      <c r="AI96">
        <v>0</v>
      </c>
      <c r="AJ96">
        <v>0</v>
      </c>
      <c r="AK96">
        <v>15.14229073220239</v>
      </c>
      <c r="AL96">
        <v>0</v>
      </c>
      <c r="AM96">
        <v>1.3944528994852268</v>
      </c>
      <c r="AN96">
        <v>1.0285877690238054</v>
      </c>
      <c r="AO96">
        <v>3.031955908800001</v>
      </c>
      <c r="AP96">
        <v>2.9440307270091135</v>
      </c>
      <c r="AQ96">
        <v>15.074400163350726</v>
      </c>
      <c r="AR96">
        <v>12.035636698641303</v>
      </c>
      <c r="AS96">
        <v>9.3984191581447938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703.77926251795952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8.9997745047438329</v>
      </c>
      <c r="L97">
        <v>289.56847199999993</v>
      </c>
      <c r="M97">
        <v>27.103642798283264</v>
      </c>
      <c r="N97">
        <v>34.991333398744246</v>
      </c>
      <c r="O97">
        <v>0</v>
      </c>
      <c r="P97">
        <v>38.893382409962534</v>
      </c>
      <c r="Q97">
        <v>3.114880034285715</v>
      </c>
      <c r="R97">
        <v>12.320675925608011</v>
      </c>
      <c r="S97">
        <v>7.7813121055011294</v>
      </c>
      <c r="T97">
        <v>0</v>
      </c>
      <c r="U97">
        <v>51.409323552631584</v>
      </c>
      <c r="V97">
        <v>4.2180712081513834</v>
      </c>
      <c r="W97">
        <v>9.4788231300970871</v>
      </c>
      <c r="X97">
        <v>29.134009287023385</v>
      </c>
      <c r="Y97">
        <v>0</v>
      </c>
      <c r="Z97">
        <v>1.9214721818181821</v>
      </c>
      <c r="AA97">
        <v>12.416980857383967</v>
      </c>
      <c r="AB97">
        <v>11.642698938731458</v>
      </c>
      <c r="AC97">
        <v>8.5638349415226713</v>
      </c>
      <c r="AD97">
        <v>10.768215324191246</v>
      </c>
      <c r="AE97">
        <v>14.565613760078973</v>
      </c>
      <c r="AF97">
        <v>9.8777140414174678</v>
      </c>
      <c r="AG97">
        <v>11.895167505570628</v>
      </c>
      <c r="AH97">
        <v>45.064090555555651</v>
      </c>
      <c r="AI97">
        <v>0</v>
      </c>
      <c r="AJ97">
        <v>0</v>
      </c>
      <c r="AK97">
        <v>15.14229073220239</v>
      </c>
      <c r="AL97">
        <v>0</v>
      </c>
      <c r="AM97">
        <v>1.3944528994852268</v>
      </c>
      <c r="AN97">
        <v>1.0285877690238054</v>
      </c>
      <c r="AO97">
        <v>3.031955908800001</v>
      </c>
      <c r="AP97">
        <v>2.9440307270091135</v>
      </c>
      <c r="AQ97">
        <v>15.074400163350726</v>
      </c>
      <c r="AR97">
        <v>12.035636698641303</v>
      </c>
      <c r="AS97">
        <v>9.3984191581447938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703.77926251795952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8.9997745047438329</v>
      </c>
      <c r="L98">
        <v>289.56847199999993</v>
      </c>
      <c r="M98">
        <v>27.103642798283264</v>
      </c>
      <c r="N98">
        <v>34.991333398744246</v>
      </c>
      <c r="O98">
        <v>0</v>
      </c>
      <c r="P98">
        <v>38.893382409962534</v>
      </c>
      <c r="Q98">
        <v>3.114880034285715</v>
      </c>
      <c r="R98">
        <v>12.320675925608011</v>
      </c>
      <c r="S98">
        <v>7.7813121055011294</v>
      </c>
      <c r="T98">
        <v>0</v>
      </c>
      <c r="U98">
        <v>51.409323552631584</v>
      </c>
      <c r="V98">
        <v>4.2180712081513834</v>
      </c>
      <c r="W98">
        <v>9.4788231300970871</v>
      </c>
      <c r="X98">
        <v>29.134009287023385</v>
      </c>
      <c r="Y98">
        <v>0</v>
      </c>
      <c r="Z98">
        <v>1.9214721818181821</v>
      </c>
      <c r="AA98">
        <v>12.416980857383967</v>
      </c>
      <c r="AB98">
        <v>11.642698938731458</v>
      </c>
      <c r="AC98">
        <v>8.5638349415226713</v>
      </c>
      <c r="AD98">
        <v>10.768215324191246</v>
      </c>
      <c r="AE98">
        <v>14.565613760078973</v>
      </c>
      <c r="AF98">
        <v>9.8777140414174678</v>
      </c>
      <c r="AG98">
        <v>11.895167505570628</v>
      </c>
      <c r="AH98">
        <v>45.064090555555651</v>
      </c>
      <c r="AI98">
        <v>0</v>
      </c>
      <c r="AJ98">
        <v>0</v>
      </c>
      <c r="AK98">
        <v>15.14229073220239</v>
      </c>
      <c r="AL98">
        <v>0</v>
      </c>
      <c r="AM98">
        <v>1.3944528994852268</v>
      </c>
      <c r="AN98">
        <v>1.0285877690238054</v>
      </c>
      <c r="AO98">
        <v>3.031955908800001</v>
      </c>
      <c r="AP98">
        <v>2.9440307270091135</v>
      </c>
      <c r="AQ98">
        <v>15.074400163350726</v>
      </c>
      <c r="AR98">
        <v>12.035636698641303</v>
      </c>
      <c r="AS98">
        <v>9.3984191581447938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703.77926251795952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0.17397461500294112</v>
      </c>
      <c r="L99">
        <f t="shared" si="2"/>
        <v>3.545756269983197</v>
      </c>
      <c r="M99">
        <f t="shared" si="2"/>
        <v>0.61700567409780971</v>
      </c>
      <c r="N99">
        <f t="shared" si="2"/>
        <v>0.83920182562816648</v>
      </c>
      <c r="O99">
        <f t="shared" si="2"/>
        <v>0</v>
      </c>
      <c r="P99">
        <f t="shared" si="2"/>
        <v>0.93502217873943116</v>
      </c>
      <c r="Q99">
        <f t="shared" si="2"/>
        <v>7.03716523574415E-2</v>
      </c>
      <c r="R99">
        <f t="shared" si="2"/>
        <v>0.25237708330304215</v>
      </c>
      <c r="S99">
        <f t="shared" si="2"/>
        <v>0.15721696705028657</v>
      </c>
      <c r="T99">
        <f t="shared" si="2"/>
        <v>0</v>
      </c>
      <c r="U99">
        <f t="shared" si="2"/>
        <v>1.2338184295408459</v>
      </c>
      <c r="V99">
        <f t="shared" si="2"/>
        <v>8.7726573990686341E-2</v>
      </c>
      <c r="W99">
        <f t="shared" si="2"/>
        <v>0.21606308313029557</v>
      </c>
      <c r="X99">
        <f t="shared" si="2"/>
        <v>0.67026410982573226</v>
      </c>
      <c r="Y99">
        <f t="shared" si="2"/>
        <v>0</v>
      </c>
      <c r="Z99">
        <f t="shared" si="2"/>
        <v>5.7176116465909185E-2</v>
      </c>
      <c r="AA99">
        <f t="shared" si="2"/>
        <v>0.13762153696687765</v>
      </c>
      <c r="AB99">
        <f t="shared" si="2"/>
        <v>0.27958582309196395</v>
      </c>
      <c r="AC99">
        <f t="shared" si="2"/>
        <v>0.20553203859654434</v>
      </c>
      <c r="AD99">
        <f t="shared" si="2"/>
        <v>0.18305966089755871</v>
      </c>
      <c r="AE99">
        <f t="shared" si="2"/>
        <v>0.34957473024189523</v>
      </c>
      <c r="AF99">
        <f t="shared" si="2"/>
        <v>0.23021610411902382</v>
      </c>
      <c r="AG99">
        <f t="shared" si="2"/>
        <v>0.28548402013369506</v>
      </c>
      <c r="AH99">
        <f t="shared" si="2"/>
        <v>1.0830868151162856</v>
      </c>
      <c r="AI99">
        <f t="shared" si="2"/>
        <v>8.2682523089312981E-2</v>
      </c>
      <c r="AJ99">
        <f t="shared" si="2"/>
        <v>0</v>
      </c>
      <c r="AK99">
        <f t="shared" si="2"/>
        <v>0.3634149775728569</v>
      </c>
      <c r="AL99">
        <f t="shared" si="2"/>
        <v>0</v>
      </c>
      <c r="AM99">
        <f t="shared" si="2"/>
        <v>1.9640180273397964E-2</v>
      </c>
      <c r="AN99">
        <f t="shared" si="2"/>
        <v>2.4686106456571308E-2</v>
      </c>
      <c r="AO99">
        <f t="shared" si="2"/>
        <v>6.7179479809000006E-2</v>
      </c>
      <c r="AP99">
        <f t="shared" si="2"/>
        <v>6.9656520639767947E-2</v>
      </c>
      <c r="AQ99">
        <f t="shared" si="2"/>
        <v>0.36178560392041664</v>
      </c>
      <c r="AR99">
        <f t="shared" si="2"/>
        <v>0.25193515227826113</v>
      </c>
      <c r="AS99">
        <f t="shared" si="2"/>
        <v>0.2267368619642578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13.077852714283477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2.2099826912789924</v>
      </c>
      <c r="L3">
        <v>5.77</v>
      </c>
      <c r="M3">
        <v>2.5403414283261805</v>
      </c>
      <c r="N3">
        <v>2.640054263771757</v>
      </c>
      <c r="O3">
        <v>3.1499780974403948</v>
      </c>
      <c r="P3">
        <v>5.1503775298804788</v>
      </c>
      <c r="Q3">
        <v>0.1902981371428572</v>
      </c>
      <c r="R3">
        <v>0.63003456437768235</v>
      </c>
      <c r="S3">
        <v>0.62010456367746791</v>
      </c>
      <c r="T3">
        <v>1.5587583030303034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3.0149484398944866</v>
      </c>
      <c r="AC3">
        <v>2.9019122563427469</v>
      </c>
      <c r="AD3">
        <v>0</v>
      </c>
      <c r="AE3">
        <v>4.8992894637056565</v>
      </c>
      <c r="AF3">
        <v>2.1399117804948404</v>
      </c>
      <c r="AG3">
        <v>4.6620323529401979</v>
      </c>
      <c r="AH3">
        <v>13.59384429687851</v>
      </c>
      <c r="AI3">
        <v>0</v>
      </c>
      <c r="AJ3">
        <v>0</v>
      </c>
      <c r="AK3">
        <v>8.3490864100506244</v>
      </c>
      <c r="AL3">
        <v>0</v>
      </c>
      <c r="AM3">
        <v>0</v>
      </c>
      <c r="AN3">
        <v>7.120316716917667E-2</v>
      </c>
      <c r="AO3">
        <v>0</v>
      </c>
      <c r="AP3">
        <v>0</v>
      </c>
      <c r="AQ3">
        <v>6.814150627147403</v>
      </c>
      <c r="AR3">
        <v>0</v>
      </c>
      <c r="AS3">
        <v>3.0149474098099449</v>
      </c>
      <c r="AT3">
        <v>0</v>
      </c>
      <c r="AU3">
        <v>0</v>
      </c>
      <c r="AV3">
        <v>0</v>
      </c>
      <c r="AW3">
        <v>0</v>
      </c>
      <c r="AX3">
        <v>0</v>
      </c>
      <c r="AY3">
        <v>4.0401820774032462</v>
      </c>
      <c r="AZ3">
        <v>5.138570126401631</v>
      </c>
      <c r="BA3">
        <v>3.2791865802469129</v>
      </c>
      <c r="BB3">
        <v>2.6978609708737866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89.077055538285279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2.2099826912789924</v>
      </c>
      <c r="L4">
        <v>5.77</v>
      </c>
      <c r="M4">
        <v>2.5403414283261805</v>
      </c>
      <c r="N4">
        <v>2.8301078456257849</v>
      </c>
      <c r="O4">
        <v>3.1499780974403948</v>
      </c>
      <c r="P4">
        <v>5.1503775298804788</v>
      </c>
      <c r="Q4">
        <v>0.1902981371428572</v>
      </c>
      <c r="R4">
        <v>0.63003456437768235</v>
      </c>
      <c r="S4">
        <v>0.62010456367746791</v>
      </c>
      <c r="T4">
        <v>1.5587583030303034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4.5224226598417303</v>
      </c>
      <c r="AC4">
        <v>2.9019122563427469</v>
      </c>
      <c r="AD4">
        <v>0</v>
      </c>
      <c r="AE4">
        <v>4.8992894637056565</v>
      </c>
      <c r="AF4">
        <v>2.1399117804948404</v>
      </c>
      <c r="AG4">
        <v>4.6620323529401979</v>
      </c>
      <c r="AH4">
        <v>13.59384429687851</v>
      </c>
      <c r="AI4">
        <v>0</v>
      </c>
      <c r="AJ4">
        <v>0</v>
      </c>
      <c r="AK4">
        <v>8.3490864100506244</v>
      </c>
      <c r="AL4">
        <v>0</v>
      </c>
      <c r="AM4">
        <v>0</v>
      </c>
      <c r="AN4">
        <v>7.120316716917667E-2</v>
      </c>
      <c r="AO4">
        <v>0</v>
      </c>
      <c r="AP4">
        <v>0</v>
      </c>
      <c r="AQ4">
        <v>6.814150627147403</v>
      </c>
      <c r="AR4">
        <v>0</v>
      </c>
      <c r="AS4">
        <v>3.0149474098099449</v>
      </c>
      <c r="AT4">
        <v>0</v>
      </c>
      <c r="AU4">
        <v>0</v>
      </c>
      <c r="AV4">
        <v>0</v>
      </c>
      <c r="AW4">
        <v>0</v>
      </c>
      <c r="AX4">
        <v>0</v>
      </c>
      <c r="AY4">
        <v>4.0401820774032462</v>
      </c>
      <c r="AZ4">
        <v>5.138570126401631</v>
      </c>
      <c r="BA4">
        <v>3.2791865802469129</v>
      </c>
      <c r="BB4">
        <v>2.6978609708737866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90.774583340086551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2.2099826912789924</v>
      </c>
      <c r="L5">
        <v>5.8</v>
      </c>
      <c r="M5">
        <v>2.5403414283261805</v>
      </c>
      <c r="N5">
        <v>2.8301078456257849</v>
      </c>
      <c r="O5">
        <v>3.1499780974403948</v>
      </c>
      <c r="P5">
        <v>5.0994874418933236</v>
      </c>
      <c r="Q5">
        <v>0.1902981371428572</v>
      </c>
      <c r="R5">
        <v>0.63003456437768235</v>
      </c>
      <c r="S5">
        <v>0.62010456367746791</v>
      </c>
      <c r="T5">
        <v>1.5587583030303034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4.5224226598417303</v>
      </c>
      <c r="AC5">
        <v>2.9019122563427469</v>
      </c>
      <c r="AD5">
        <v>0</v>
      </c>
      <c r="AE5">
        <v>4.8992894637056565</v>
      </c>
      <c r="AF5">
        <v>2.1399117804948404</v>
      </c>
      <c r="AG5">
        <v>4.6620323529401979</v>
      </c>
      <c r="AH5">
        <v>13.59384429687851</v>
      </c>
      <c r="AI5">
        <v>0</v>
      </c>
      <c r="AJ5">
        <v>0</v>
      </c>
      <c r="AK5">
        <v>8.3490864100506244</v>
      </c>
      <c r="AL5">
        <v>0</v>
      </c>
      <c r="AM5">
        <v>0</v>
      </c>
      <c r="AN5">
        <v>7.120316716917667E-2</v>
      </c>
      <c r="AO5">
        <v>0</v>
      </c>
      <c r="AP5">
        <v>0</v>
      </c>
      <c r="AQ5">
        <v>6.814150627147403</v>
      </c>
      <c r="AR5">
        <v>0</v>
      </c>
      <c r="AS5">
        <v>3.0149474098099449</v>
      </c>
      <c r="AT5">
        <v>0</v>
      </c>
      <c r="AU5">
        <v>0</v>
      </c>
      <c r="AV5">
        <v>0</v>
      </c>
      <c r="AW5">
        <v>0</v>
      </c>
      <c r="AX5">
        <v>0</v>
      </c>
      <c r="AY5">
        <v>4.0401820774032462</v>
      </c>
      <c r="AZ5">
        <v>5.138570126401631</v>
      </c>
      <c r="BA5">
        <v>3.2791865802469129</v>
      </c>
      <c r="BB5">
        <v>2.6978609708737866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90.753693252099396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2.2099826912789924</v>
      </c>
      <c r="L6">
        <v>5.81</v>
      </c>
      <c r="M6">
        <v>2.5403414283261805</v>
      </c>
      <c r="N6">
        <v>2.8301078456257849</v>
      </c>
      <c r="O6">
        <v>3.1499780974403948</v>
      </c>
      <c r="P6">
        <v>5.0994874418933236</v>
      </c>
      <c r="Q6">
        <v>0.1902981371428572</v>
      </c>
      <c r="R6">
        <v>0.63003456437768235</v>
      </c>
      <c r="S6">
        <v>0.62010456367746791</v>
      </c>
      <c r="T6">
        <v>1.5587583030303034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4.5224226598417303</v>
      </c>
      <c r="AC6">
        <v>2.9019122563427469</v>
      </c>
      <c r="AD6">
        <v>0</v>
      </c>
      <c r="AE6">
        <v>4.8992894637056565</v>
      </c>
      <c r="AF6">
        <v>2.1399117804948404</v>
      </c>
      <c r="AG6">
        <v>4.6620323529401979</v>
      </c>
      <c r="AH6">
        <v>13.59384429687851</v>
      </c>
      <c r="AI6">
        <v>0</v>
      </c>
      <c r="AJ6">
        <v>0</v>
      </c>
      <c r="AK6">
        <v>8.3490864100506244</v>
      </c>
      <c r="AL6">
        <v>0</v>
      </c>
      <c r="AM6">
        <v>0</v>
      </c>
      <c r="AN6">
        <v>7.120316716917667E-2</v>
      </c>
      <c r="AO6">
        <v>0</v>
      </c>
      <c r="AP6">
        <v>0</v>
      </c>
      <c r="AQ6">
        <v>6.814150627147403</v>
      </c>
      <c r="AR6">
        <v>0</v>
      </c>
      <c r="AS6">
        <v>3.0149474098099449</v>
      </c>
      <c r="AT6">
        <v>0</v>
      </c>
      <c r="AU6">
        <v>0</v>
      </c>
      <c r="AV6">
        <v>0</v>
      </c>
      <c r="AW6">
        <v>0</v>
      </c>
      <c r="AX6">
        <v>0</v>
      </c>
      <c r="AY6">
        <v>4.0401820774032462</v>
      </c>
      <c r="AZ6">
        <v>5.138570126401631</v>
      </c>
      <c r="BA6">
        <v>3.2791865802469129</v>
      </c>
      <c r="BB6">
        <v>2.6978609708737866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90.763693252099387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2.2099693972972974</v>
      </c>
      <c r="L7">
        <v>5.8</v>
      </c>
      <c r="M7">
        <v>2.5403414283261805</v>
      </c>
      <c r="N7">
        <v>2.8301078456257849</v>
      </c>
      <c r="O7">
        <v>3.1499780974403948</v>
      </c>
      <c r="P7">
        <v>5.1001494721967067</v>
      </c>
      <c r="Q7">
        <v>0.1902981371428572</v>
      </c>
      <c r="R7">
        <v>0.63003456437768235</v>
      </c>
      <c r="S7">
        <v>0.62010456367746791</v>
      </c>
      <c r="T7">
        <v>1.5587583030303034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4.5224226598417303</v>
      </c>
      <c r="AC7">
        <v>2.9019122563427469</v>
      </c>
      <c r="AD7">
        <v>0</v>
      </c>
      <c r="AE7">
        <v>4.8992894637056565</v>
      </c>
      <c r="AF7">
        <v>2.1399117804948404</v>
      </c>
      <c r="AG7">
        <v>4.6620323529401979</v>
      </c>
      <c r="AH7">
        <v>13.59384429687851</v>
      </c>
      <c r="AI7">
        <v>0</v>
      </c>
      <c r="AJ7">
        <v>0</v>
      </c>
      <c r="AK7">
        <v>8.3490864100506244</v>
      </c>
      <c r="AL7">
        <v>0</v>
      </c>
      <c r="AM7">
        <v>0</v>
      </c>
      <c r="AN7">
        <v>7.120316716917667E-2</v>
      </c>
      <c r="AO7">
        <v>0</v>
      </c>
      <c r="AP7">
        <v>0</v>
      </c>
      <c r="AQ7">
        <v>6.814150627147403</v>
      </c>
      <c r="AR7">
        <v>0</v>
      </c>
      <c r="AS7">
        <v>3.0149474098099449</v>
      </c>
      <c r="AT7">
        <v>0</v>
      </c>
      <c r="AU7">
        <v>0</v>
      </c>
      <c r="AV7">
        <v>0</v>
      </c>
      <c r="AW7">
        <v>0</v>
      </c>
      <c r="AX7">
        <v>0</v>
      </c>
      <c r="AY7">
        <v>4.0401820774032462</v>
      </c>
      <c r="AZ7">
        <v>5.138570126401631</v>
      </c>
      <c r="BA7">
        <v>3.2791865802469129</v>
      </c>
      <c r="BB7">
        <v>2.6978609708737866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90.754341988421075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2.2099693972972974</v>
      </c>
      <c r="L8">
        <v>5.8400571942462687</v>
      </c>
      <c r="M8">
        <v>2.5403414283261805</v>
      </c>
      <c r="N8">
        <v>2.8301078456257849</v>
      </c>
      <c r="O8">
        <v>3.1499780974403948</v>
      </c>
      <c r="P8">
        <v>5.1001494721967067</v>
      </c>
      <c r="Q8">
        <v>0.1902981371428572</v>
      </c>
      <c r="R8">
        <v>0.63003456437768235</v>
      </c>
      <c r="S8">
        <v>0.62010456367746791</v>
      </c>
      <c r="T8">
        <v>1.5587583030303034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4.5224226598417303</v>
      </c>
      <c r="AC8">
        <v>2.9019122563427469</v>
      </c>
      <c r="AD8">
        <v>0</v>
      </c>
      <c r="AE8">
        <v>4.8992894637056565</v>
      </c>
      <c r="AF8">
        <v>2.1399117804948404</v>
      </c>
      <c r="AG8">
        <v>4.6620323529401979</v>
      </c>
      <c r="AH8">
        <v>13.59384429687851</v>
      </c>
      <c r="AI8">
        <v>0</v>
      </c>
      <c r="AJ8">
        <v>0</v>
      </c>
      <c r="AK8">
        <v>8.3490864100506244</v>
      </c>
      <c r="AL8">
        <v>0</v>
      </c>
      <c r="AM8">
        <v>0</v>
      </c>
      <c r="AN8">
        <v>7.120316716917667E-2</v>
      </c>
      <c r="AO8">
        <v>0</v>
      </c>
      <c r="AP8">
        <v>0</v>
      </c>
      <c r="AQ8">
        <v>6.814150627147403</v>
      </c>
      <c r="AR8">
        <v>0</v>
      </c>
      <c r="AS8">
        <v>3.0149474098099449</v>
      </c>
      <c r="AT8">
        <v>0</v>
      </c>
      <c r="AU8">
        <v>0</v>
      </c>
      <c r="AV8">
        <v>0</v>
      </c>
      <c r="AW8">
        <v>0</v>
      </c>
      <c r="AX8">
        <v>0</v>
      </c>
      <c r="AY8">
        <v>4.0401820774032462</v>
      </c>
      <c r="AZ8">
        <v>5.138570126401631</v>
      </c>
      <c r="BA8">
        <v>3.2791865802469129</v>
      </c>
      <c r="BB8">
        <v>2.6978609708737866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90.794399182667348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2.2100045761752845</v>
      </c>
      <c r="L9">
        <v>5.7199792364105377</v>
      </c>
      <c r="M9">
        <v>2.5403414283261805</v>
      </c>
      <c r="N9">
        <v>2.8301078456257849</v>
      </c>
      <c r="O9">
        <v>3.1499780974403948</v>
      </c>
      <c r="P9">
        <v>5.1001494721967067</v>
      </c>
      <c r="Q9">
        <v>0.1902981371428572</v>
      </c>
      <c r="R9">
        <v>0.63003456437768235</v>
      </c>
      <c r="S9">
        <v>0.62010456367746791</v>
      </c>
      <c r="T9">
        <v>1.5587583030303034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4.5224226598417303</v>
      </c>
      <c r="AC9">
        <v>2.9019122563427469</v>
      </c>
      <c r="AD9">
        <v>0</v>
      </c>
      <c r="AE9">
        <v>4.8992894637056565</v>
      </c>
      <c r="AF9">
        <v>2.1399117804948404</v>
      </c>
      <c r="AG9">
        <v>4.6620323529401979</v>
      </c>
      <c r="AH9">
        <v>13.59384429687851</v>
      </c>
      <c r="AI9">
        <v>0</v>
      </c>
      <c r="AJ9">
        <v>0</v>
      </c>
      <c r="AK9">
        <v>8.3490864100506244</v>
      </c>
      <c r="AL9">
        <v>0</v>
      </c>
      <c r="AM9">
        <v>0</v>
      </c>
      <c r="AN9">
        <v>7.120316716917667E-2</v>
      </c>
      <c r="AO9">
        <v>0</v>
      </c>
      <c r="AP9">
        <v>0</v>
      </c>
      <c r="AQ9">
        <v>6.814150627147403</v>
      </c>
      <c r="AR9">
        <v>0</v>
      </c>
      <c r="AS9">
        <v>3.0149474098099449</v>
      </c>
      <c r="AT9">
        <v>0</v>
      </c>
      <c r="AU9">
        <v>0</v>
      </c>
      <c r="AV9">
        <v>0</v>
      </c>
      <c r="AW9">
        <v>0</v>
      </c>
      <c r="AX9">
        <v>0</v>
      </c>
      <c r="AY9">
        <v>4.0401820774032462</v>
      </c>
      <c r="AZ9">
        <v>5.138570126401631</v>
      </c>
      <c r="BA9">
        <v>3.2791865802469129</v>
      </c>
      <c r="BB9">
        <v>2.6978609708737866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90.674356403709609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2.2100048077912224</v>
      </c>
      <c r="L10">
        <v>5.7200132013655711</v>
      </c>
      <c r="M10">
        <v>2.5403414283261805</v>
      </c>
      <c r="N10">
        <v>2.8301078456257849</v>
      </c>
      <c r="O10">
        <v>3.1499780974403948</v>
      </c>
      <c r="P10">
        <v>5.1001494721967067</v>
      </c>
      <c r="Q10">
        <v>0.1902981371428572</v>
      </c>
      <c r="R10">
        <v>0.63003456437768235</v>
      </c>
      <c r="S10">
        <v>0.62010456367746791</v>
      </c>
      <c r="T10">
        <v>1.5587583030303034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4.5224226598417303</v>
      </c>
      <c r="AC10">
        <v>2.9019122563427469</v>
      </c>
      <c r="AD10">
        <v>0</v>
      </c>
      <c r="AE10">
        <v>4.8992894637056565</v>
      </c>
      <c r="AF10">
        <v>2.1399117804948404</v>
      </c>
      <c r="AG10">
        <v>4.6620323529401979</v>
      </c>
      <c r="AH10">
        <v>13.59384429687851</v>
      </c>
      <c r="AI10">
        <v>0</v>
      </c>
      <c r="AJ10">
        <v>0</v>
      </c>
      <c r="AK10">
        <v>8.3490864100506244</v>
      </c>
      <c r="AL10">
        <v>0</v>
      </c>
      <c r="AM10">
        <v>0</v>
      </c>
      <c r="AN10">
        <v>7.120316716917667E-2</v>
      </c>
      <c r="AO10">
        <v>0</v>
      </c>
      <c r="AP10">
        <v>0</v>
      </c>
      <c r="AQ10">
        <v>6.814150627147403</v>
      </c>
      <c r="AR10">
        <v>0</v>
      </c>
      <c r="AS10">
        <v>3.0149474098099449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4.0401820774032462</v>
      </c>
      <c r="AZ10">
        <v>5.138570126401631</v>
      </c>
      <c r="BA10">
        <v>3.2791865802469129</v>
      </c>
      <c r="BB10">
        <v>2.6978609708737866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90.674390600280574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2.209966168812338</v>
      </c>
      <c r="L11">
        <v>5.9598676400372375</v>
      </c>
      <c r="M11">
        <v>2.5403414283261805</v>
      </c>
      <c r="N11">
        <v>2.8301078456257849</v>
      </c>
      <c r="O11">
        <v>3.1499780974403948</v>
      </c>
      <c r="P11">
        <v>5.1001494721967067</v>
      </c>
      <c r="Q11">
        <v>0.1902981371428572</v>
      </c>
      <c r="R11">
        <v>0.63003456437768235</v>
      </c>
      <c r="S11">
        <v>0.62010456367746791</v>
      </c>
      <c r="T11">
        <v>1.5587583030303034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4.5224226598417303</v>
      </c>
      <c r="AC11">
        <v>2.9019122563427469</v>
      </c>
      <c r="AD11">
        <v>0</v>
      </c>
      <c r="AE11">
        <v>4.8992894637056565</v>
      </c>
      <c r="AF11">
        <v>2.1399117804948404</v>
      </c>
      <c r="AG11">
        <v>4.6620323529401979</v>
      </c>
      <c r="AH11">
        <v>13.59384429687851</v>
      </c>
      <c r="AI11">
        <v>0.3178714295360146</v>
      </c>
      <c r="AJ11">
        <v>0</v>
      </c>
      <c r="AK11">
        <v>8.3490864100506244</v>
      </c>
      <c r="AL11">
        <v>0</v>
      </c>
      <c r="AM11">
        <v>0</v>
      </c>
      <c r="AN11">
        <v>7.120316716917667E-2</v>
      </c>
      <c r="AO11">
        <v>0</v>
      </c>
      <c r="AP11">
        <v>0</v>
      </c>
      <c r="AQ11">
        <v>6.814150627147403</v>
      </c>
      <c r="AR11">
        <v>0</v>
      </c>
      <c r="AS11">
        <v>3.0149474098099449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4.0401820774032462</v>
      </c>
      <c r="AZ11">
        <v>5.138570126401631</v>
      </c>
      <c r="BA11">
        <v>3.2791865802469129</v>
      </c>
      <c r="BB11">
        <v>2.6978609708737866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91.232077829509365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2.209966168812338</v>
      </c>
      <c r="L12">
        <v>5.7200181081311188</v>
      </c>
      <c r="M12">
        <v>2.5403414283261805</v>
      </c>
      <c r="N12">
        <v>2.8301078456257849</v>
      </c>
      <c r="O12">
        <v>3.1499780974403948</v>
      </c>
      <c r="P12">
        <v>5.1001494721967067</v>
      </c>
      <c r="Q12">
        <v>0.1902981371428572</v>
      </c>
      <c r="R12">
        <v>0.63003456437768235</v>
      </c>
      <c r="S12">
        <v>0.62010456367746791</v>
      </c>
      <c r="T12">
        <v>1.5587583030303034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4.5224226598417303</v>
      </c>
      <c r="AC12">
        <v>2.9019122563427469</v>
      </c>
      <c r="AD12">
        <v>0</v>
      </c>
      <c r="AE12">
        <v>4.8992894637056565</v>
      </c>
      <c r="AF12">
        <v>2.1399117804948404</v>
      </c>
      <c r="AG12">
        <v>4.6620323529401979</v>
      </c>
      <c r="AH12">
        <v>13.59384429687851</v>
      </c>
      <c r="AI12">
        <v>0.35601607396835777</v>
      </c>
      <c r="AJ12">
        <v>0</v>
      </c>
      <c r="AK12">
        <v>8.3490864100506244</v>
      </c>
      <c r="AL12">
        <v>0</v>
      </c>
      <c r="AM12">
        <v>0</v>
      </c>
      <c r="AN12">
        <v>7.120316716917667E-2</v>
      </c>
      <c r="AO12">
        <v>0</v>
      </c>
      <c r="AP12">
        <v>0</v>
      </c>
      <c r="AQ12">
        <v>6.814150627147403</v>
      </c>
      <c r="AR12">
        <v>0</v>
      </c>
      <c r="AS12">
        <v>3.0149474098099449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4.0401820774032462</v>
      </c>
      <c r="AZ12">
        <v>5.138570126401631</v>
      </c>
      <c r="BA12">
        <v>3.2791865802469129</v>
      </c>
      <c r="BB12">
        <v>2.6978609708737866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91.030372942035584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2.2000101124420626</v>
      </c>
      <c r="L13">
        <v>5.7202699776267689</v>
      </c>
      <c r="M13">
        <v>2.5403414283261805</v>
      </c>
      <c r="N13">
        <v>2.8301078456257849</v>
      </c>
      <c r="O13">
        <v>3.1499780974403948</v>
      </c>
      <c r="P13">
        <v>5.1001494721967067</v>
      </c>
      <c r="Q13">
        <v>0.1902981371428572</v>
      </c>
      <c r="R13">
        <v>0.629876074805928</v>
      </c>
      <c r="S13">
        <v>0.62010456367746791</v>
      </c>
      <c r="T13">
        <v>1.5587583030303034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4.5224226598417303</v>
      </c>
      <c r="AC13">
        <v>2.9019122563427469</v>
      </c>
      <c r="AD13">
        <v>0</v>
      </c>
      <c r="AE13">
        <v>4.8992894637056565</v>
      </c>
      <c r="AF13">
        <v>2.1399117804948404</v>
      </c>
      <c r="AG13">
        <v>4.6620323529401979</v>
      </c>
      <c r="AH13">
        <v>13.59384429687851</v>
      </c>
      <c r="AI13">
        <v>0.35601607396835777</v>
      </c>
      <c r="AJ13">
        <v>0</v>
      </c>
      <c r="AK13">
        <v>8.3490864100506244</v>
      </c>
      <c r="AL13">
        <v>0</v>
      </c>
      <c r="AM13">
        <v>0</v>
      </c>
      <c r="AN13">
        <v>7.120316716917667E-2</v>
      </c>
      <c r="AO13">
        <v>0</v>
      </c>
      <c r="AP13">
        <v>0</v>
      </c>
      <c r="AQ13">
        <v>6.814150627147403</v>
      </c>
      <c r="AR13">
        <v>0</v>
      </c>
      <c r="AS13">
        <v>3.0149474098099449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4.0401820774032462</v>
      </c>
      <c r="AZ13">
        <v>5.138570126401631</v>
      </c>
      <c r="BA13">
        <v>3.2791865802469129</v>
      </c>
      <c r="BB13">
        <v>2.6978609708737866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91.020510265589209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2.2099826912789924</v>
      </c>
      <c r="L14">
        <v>5.7202358051641342</v>
      </c>
      <c r="M14">
        <v>2.5403414283261805</v>
      </c>
      <c r="N14">
        <v>2.8301078456257849</v>
      </c>
      <c r="O14">
        <v>3.1499780974403948</v>
      </c>
      <c r="P14">
        <v>5.1001494721967067</v>
      </c>
      <c r="Q14">
        <v>0.1902981371428572</v>
      </c>
      <c r="R14">
        <v>0.629876074805928</v>
      </c>
      <c r="S14">
        <v>0.62010456367746791</v>
      </c>
      <c r="T14">
        <v>1.5587583030303034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4.5224226598417303</v>
      </c>
      <c r="AC14">
        <v>2.9019122563427469</v>
      </c>
      <c r="AD14">
        <v>0</v>
      </c>
      <c r="AE14">
        <v>4.8992894637056565</v>
      </c>
      <c r="AF14">
        <v>2.1399117804948404</v>
      </c>
      <c r="AG14">
        <v>4.6620323529401979</v>
      </c>
      <c r="AH14">
        <v>13.59384429687851</v>
      </c>
      <c r="AI14">
        <v>0.35601607396835777</v>
      </c>
      <c r="AJ14">
        <v>0</v>
      </c>
      <c r="AK14">
        <v>8.3490864100506244</v>
      </c>
      <c r="AL14">
        <v>0</v>
      </c>
      <c r="AM14">
        <v>0</v>
      </c>
      <c r="AN14">
        <v>7.120316716917667E-2</v>
      </c>
      <c r="AO14">
        <v>0</v>
      </c>
      <c r="AP14">
        <v>0</v>
      </c>
      <c r="AQ14">
        <v>6.814150627147403</v>
      </c>
      <c r="AR14">
        <v>0</v>
      </c>
      <c r="AS14">
        <v>3.0149474098099449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4.0401820774032462</v>
      </c>
      <c r="AZ14">
        <v>5.138570126401631</v>
      </c>
      <c r="BA14">
        <v>3.2791865802469129</v>
      </c>
      <c r="BB14">
        <v>2.6978609708737866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91.030448671963526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2.2200521698749696</v>
      </c>
      <c r="L15">
        <v>5.7200222415743696</v>
      </c>
      <c r="M15">
        <v>2.5403414283261805</v>
      </c>
      <c r="N15">
        <v>2.8301078456257849</v>
      </c>
      <c r="O15">
        <v>3.1499780974403948</v>
      </c>
      <c r="P15">
        <v>5.1001494721967067</v>
      </c>
      <c r="Q15">
        <v>0.1902981371428572</v>
      </c>
      <c r="R15">
        <v>0.629876074805928</v>
      </c>
      <c r="S15">
        <v>0.62010456367746791</v>
      </c>
      <c r="T15">
        <v>1.5587583030303034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4.5224226598417303</v>
      </c>
      <c r="AC15">
        <v>2.9019122563427469</v>
      </c>
      <c r="AD15">
        <v>0</v>
      </c>
      <c r="AE15">
        <v>4.8992894637056565</v>
      </c>
      <c r="AF15">
        <v>2.1399117804948404</v>
      </c>
      <c r="AG15">
        <v>4.6620323529401979</v>
      </c>
      <c r="AH15">
        <v>13.59384429687851</v>
      </c>
      <c r="AI15">
        <v>0.35601607396835777</v>
      </c>
      <c r="AJ15">
        <v>0</v>
      </c>
      <c r="AK15">
        <v>8.3490864100506244</v>
      </c>
      <c r="AL15">
        <v>0</v>
      </c>
      <c r="AM15">
        <v>0</v>
      </c>
      <c r="AN15">
        <v>7.120316716917667E-2</v>
      </c>
      <c r="AO15">
        <v>0</v>
      </c>
      <c r="AP15">
        <v>0</v>
      </c>
      <c r="AQ15">
        <v>6.814150627147403</v>
      </c>
      <c r="AR15">
        <v>0</v>
      </c>
      <c r="AS15">
        <v>3.0149474098099449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4.0401820774032462</v>
      </c>
      <c r="AZ15">
        <v>5.138570126401631</v>
      </c>
      <c r="BA15">
        <v>3.2791865802469129</v>
      </c>
      <c r="BB15">
        <v>2.6978609708737866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91.040304586969725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1.930080225762121</v>
      </c>
      <c r="L16">
        <v>5.7203538442352082</v>
      </c>
      <c r="M16">
        <v>2.5403414283261805</v>
      </c>
      <c r="N16">
        <v>2.8301078456257849</v>
      </c>
      <c r="O16">
        <v>3.1499780974403948</v>
      </c>
      <c r="P16">
        <v>5.1001494721967067</v>
      </c>
      <c r="Q16">
        <v>0.1902981371428572</v>
      </c>
      <c r="R16">
        <v>0.629876074805928</v>
      </c>
      <c r="S16">
        <v>0.62010456367746791</v>
      </c>
      <c r="T16">
        <v>1.5587583030303034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4.5224226598417303</v>
      </c>
      <c r="AC16">
        <v>2.9019122563427469</v>
      </c>
      <c r="AD16">
        <v>0</v>
      </c>
      <c r="AE16">
        <v>4.8992894637056565</v>
      </c>
      <c r="AF16">
        <v>2.1399117804948404</v>
      </c>
      <c r="AG16">
        <v>4.6620323529401979</v>
      </c>
      <c r="AH16">
        <v>13.59384429687851</v>
      </c>
      <c r="AI16">
        <v>0.35601607396835777</v>
      </c>
      <c r="AJ16">
        <v>0</v>
      </c>
      <c r="AK16">
        <v>8.3490864100506244</v>
      </c>
      <c r="AL16">
        <v>0</v>
      </c>
      <c r="AM16">
        <v>0</v>
      </c>
      <c r="AN16">
        <v>7.120316716917667E-2</v>
      </c>
      <c r="AO16">
        <v>0</v>
      </c>
      <c r="AP16">
        <v>0</v>
      </c>
      <c r="AQ16">
        <v>6.814150627147403</v>
      </c>
      <c r="AR16">
        <v>0</v>
      </c>
      <c r="AS16">
        <v>3.0149474098099449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4.0401820774032462</v>
      </c>
      <c r="AZ16">
        <v>5.138570126401631</v>
      </c>
      <c r="BA16">
        <v>3.2791865802469129</v>
      </c>
      <c r="BB16">
        <v>2.6978609708737866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90.750664245517711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2.2099826912789924</v>
      </c>
      <c r="L17">
        <v>5.7201609871778052</v>
      </c>
      <c r="M17">
        <v>2.5403414283261805</v>
      </c>
      <c r="N17">
        <v>2.8301078456257849</v>
      </c>
      <c r="O17">
        <v>3.1499780974403948</v>
      </c>
      <c r="P17">
        <v>5.1001494721967067</v>
      </c>
      <c r="Q17">
        <v>0.1902981371428572</v>
      </c>
      <c r="R17">
        <v>0.629876074805928</v>
      </c>
      <c r="S17">
        <v>0.62010456367746791</v>
      </c>
      <c r="T17">
        <v>1.5587583030303034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4.5224226598417303</v>
      </c>
      <c r="AC17">
        <v>2.9019122563427469</v>
      </c>
      <c r="AD17">
        <v>0</v>
      </c>
      <c r="AE17">
        <v>4.8992894637056565</v>
      </c>
      <c r="AF17">
        <v>2.1399117804948404</v>
      </c>
      <c r="AG17">
        <v>4.6620323529401979</v>
      </c>
      <c r="AH17">
        <v>13.59384429687851</v>
      </c>
      <c r="AI17">
        <v>0.35601607396835777</v>
      </c>
      <c r="AJ17">
        <v>0</v>
      </c>
      <c r="AK17">
        <v>8.3490864100506244</v>
      </c>
      <c r="AL17">
        <v>0</v>
      </c>
      <c r="AM17">
        <v>0</v>
      </c>
      <c r="AN17">
        <v>7.120316716917667E-2</v>
      </c>
      <c r="AO17">
        <v>0</v>
      </c>
      <c r="AP17">
        <v>0</v>
      </c>
      <c r="AQ17">
        <v>6.814150627147403</v>
      </c>
      <c r="AR17">
        <v>0</v>
      </c>
      <c r="AS17">
        <v>3.0149474098099449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4.0401820774032462</v>
      </c>
      <c r="AZ17">
        <v>5.138570126401631</v>
      </c>
      <c r="BA17">
        <v>3.2791865802469129</v>
      </c>
      <c r="BB17">
        <v>2.6978609708737866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91.030373853977196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2.2099826912789924</v>
      </c>
      <c r="L18">
        <v>5.7203720191446665</v>
      </c>
      <c r="M18">
        <v>2.5403414283261805</v>
      </c>
      <c r="N18">
        <v>2.8301078456257849</v>
      </c>
      <c r="O18">
        <v>3.1499780974403948</v>
      </c>
      <c r="P18">
        <v>5.1001494721967067</v>
      </c>
      <c r="Q18">
        <v>0.1902981371428572</v>
      </c>
      <c r="R18">
        <v>0.629876074805928</v>
      </c>
      <c r="S18">
        <v>0.62010456367746791</v>
      </c>
      <c r="T18">
        <v>1.5587583030303034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4.5224226598417303</v>
      </c>
      <c r="AC18">
        <v>2.9019122563427469</v>
      </c>
      <c r="AD18">
        <v>0</v>
      </c>
      <c r="AE18">
        <v>4.8992894637056565</v>
      </c>
      <c r="AF18">
        <v>2.1399117804948404</v>
      </c>
      <c r="AG18">
        <v>4.6620323529401979</v>
      </c>
      <c r="AH18">
        <v>13.59384429687851</v>
      </c>
      <c r="AI18">
        <v>0.35601607396835777</v>
      </c>
      <c r="AJ18">
        <v>0</v>
      </c>
      <c r="AK18">
        <v>8.3490864100506244</v>
      </c>
      <c r="AL18">
        <v>0</v>
      </c>
      <c r="AM18">
        <v>0</v>
      </c>
      <c r="AN18">
        <v>7.120316716917667E-2</v>
      </c>
      <c r="AO18">
        <v>0</v>
      </c>
      <c r="AP18">
        <v>0</v>
      </c>
      <c r="AQ18">
        <v>6.814150627147403</v>
      </c>
      <c r="AR18">
        <v>0</v>
      </c>
      <c r="AS18">
        <v>3.0149474098099449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4.0401820774032462</v>
      </c>
      <c r="AZ18">
        <v>5.138570126401631</v>
      </c>
      <c r="BA18">
        <v>3.2791865802469129</v>
      </c>
      <c r="BB18">
        <v>2.6978609708737866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91.030584885944037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2.2099826912789924</v>
      </c>
      <c r="L19">
        <v>5.7199079552104033</v>
      </c>
      <c r="M19">
        <v>2.5403414283261805</v>
      </c>
      <c r="N19">
        <v>2.8301078456257849</v>
      </c>
      <c r="O19">
        <v>3.1499780974403948</v>
      </c>
      <c r="P19">
        <v>5.1001494721967067</v>
      </c>
      <c r="Q19">
        <v>0.1902981371428572</v>
      </c>
      <c r="R19">
        <v>0.629876074805928</v>
      </c>
      <c r="S19">
        <v>0.62010456367746791</v>
      </c>
      <c r="T19">
        <v>1.5587583030303034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4.5224226598417303</v>
      </c>
      <c r="AC19">
        <v>2.9019122563427469</v>
      </c>
      <c r="AD19">
        <v>0</v>
      </c>
      <c r="AE19">
        <v>4.8992894637056565</v>
      </c>
      <c r="AF19">
        <v>2.1399117804948404</v>
      </c>
      <c r="AG19">
        <v>4.6620323529401979</v>
      </c>
      <c r="AH19">
        <v>13.59384429687851</v>
      </c>
      <c r="AI19">
        <v>0.35601607396835777</v>
      </c>
      <c r="AJ19">
        <v>0</v>
      </c>
      <c r="AK19">
        <v>8.3490864100506244</v>
      </c>
      <c r="AL19">
        <v>0</v>
      </c>
      <c r="AM19">
        <v>0</v>
      </c>
      <c r="AN19">
        <v>7.120316716917667E-2</v>
      </c>
      <c r="AO19">
        <v>0</v>
      </c>
      <c r="AP19">
        <v>0</v>
      </c>
      <c r="AQ19">
        <v>6.814150627147403</v>
      </c>
      <c r="AR19">
        <v>0</v>
      </c>
      <c r="AS19">
        <v>3.0149474098099449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4.0401820774032462</v>
      </c>
      <c r="AZ19">
        <v>5.138570126401631</v>
      </c>
      <c r="BA19">
        <v>3.2791865802469129</v>
      </c>
      <c r="BB19">
        <v>2.6978609708737866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91.030120822009778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2.2099906574726758</v>
      </c>
      <c r="L20">
        <v>5.7198723089858108</v>
      </c>
      <c r="M20">
        <v>2.5403414283261805</v>
      </c>
      <c r="N20">
        <v>2.8301078456257849</v>
      </c>
      <c r="O20">
        <v>3.1499780974403948</v>
      </c>
      <c r="P20">
        <v>5.1001494721967067</v>
      </c>
      <c r="Q20">
        <v>0.1902981371428572</v>
      </c>
      <c r="R20">
        <v>0.629876074805928</v>
      </c>
      <c r="S20">
        <v>0.62010456367746791</v>
      </c>
      <c r="T20">
        <v>1.5587583030303034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4.5224226598417303</v>
      </c>
      <c r="AC20">
        <v>2.9019122563427469</v>
      </c>
      <c r="AD20">
        <v>0</v>
      </c>
      <c r="AE20">
        <v>4.8992894637056565</v>
      </c>
      <c r="AF20">
        <v>2.1399117804948404</v>
      </c>
      <c r="AG20">
        <v>4.6620323529401979</v>
      </c>
      <c r="AH20">
        <v>13.59384429687851</v>
      </c>
      <c r="AI20">
        <v>0.35601607396835777</v>
      </c>
      <c r="AJ20">
        <v>0</v>
      </c>
      <c r="AK20">
        <v>8.3490864100506244</v>
      </c>
      <c r="AL20">
        <v>0</v>
      </c>
      <c r="AM20">
        <v>0</v>
      </c>
      <c r="AN20">
        <v>7.120316716917667E-2</v>
      </c>
      <c r="AO20">
        <v>0</v>
      </c>
      <c r="AP20">
        <v>0</v>
      </c>
      <c r="AQ20">
        <v>6.814150627147403</v>
      </c>
      <c r="AR20">
        <v>0</v>
      </c>
      <c r="AS20">
        <v>3.0149474098099449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4.0401820774032462</v>
      </c>
      <c r="AZ20">
        <v>5.138570126401631</v>
      </c>
      <c r="BA20">
        <v>3.2791865802469129</v>
      </c>
      <c r="BB20">
        <v>2.6978609708737866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91.030093141978867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2.2099896758347555</v>
      </c>
      <c r="L21">
        <v>5.7198723089858108</v>
      </c>
      <c r="M21">
        <v>2.5403414283261805</v>
      </c>
      <c r="N21">
        <v>2.8301078456257849</v>
      </c>
      <c r="O21">
        <v>3.1499780974403948</v>
      </c>
      <c r="P21">
        <v>5.1001494721967067</v>
      </c>
      <c r="Q21">
        <v>0.1902981371428572</v>
      </c>
      <c r="R21">
        <v>0.629876074805928</v>
      </c>
      <c r="S21">
        <v>0.62010456367746791</v>
      </c>
      <c r="T21">
        <v>1.5587583030303034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4.5224226598417303</v>
      </c>
      <c r="AC21">
        <v>2.9019122563427469</v>
      </c>
      <c r="AD21">
        <v>0</v>
      </c>
      <c r="AE21">
        <v>4.8992894637056565</v>
      </c>
      <c r="AF21">
        <v>2.1399117804948404</v>
      </c>
      <c r="AG21">
        <v>4.6620323529401979</v>
      </c>
      <c r="AH21">
        <v>13.59384429687851</v>
      </c>
      <c r="AI21">
        <v>1.3986345329185355</v>
      </c>
      <c r="AJ21">
        <v>0</v>
      </c>
      <c r="AK21">
        <v>8.3490864100506244</v>
      </c>
      <c r="AL21">
        <v>0</v>
      </c>
      <c r="AM21">
        <v>0</v>
      </c>
      <c r="AN21">
        <v>7.120316716917667E-2</v>
      </c>
      <c r="AO21">
        <v>0</v>
      </c>
      <c r="AP21">
        <v>0</v>
      </c>
      <c r="AQ21">
        <v>6.814150627147403</v>
      </c>
      <c r="AR21">
        <v>0</v>
      </c>
      <c r="AS21">
        <v>3.0149474098099449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4.0401820774032462</v>
      </c>
      <c r="AZ21">
        <v>5.138570126401631</v>
      </c>
      <c r="BA21">
        <v>3.2791865802469129</v>
      </c>
      <c r="BB21">
        <v>2.6978609708737866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92.072710619291129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2.2099786591859134</v>
      </c>
      <c r="L22">
        <v>5.7203727467605487</v>
      </c>
      <c r="M22">
        <v>2.5403414283261805</v>
      </c>
      <c r="N22">
        <v>2.8301078456257849</v>
      </c>
      <c r="O22">
        <v>3.1499780974403948</v>
      </c>
      <c r="P22">
        <v>5.1001494721967067</v>
      </c>
      <c r="Q22">
        <v>0.1902981371428572</v>
      </c>
      <c r="R22">
        <v>0.629876074805928</v>
      </c>
      <c r="S22">
        <v>0.62010456367746791</v>
      </c>
      <c r="T22">
        <v>1.5587583030303034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4.5224226598417303</v>
      </c>
      <c r="AC22">
        <v>2.9019122563427469</v>
      </c>
      <c r="AD22">
        <v>0</v>
      </c>
      <c r="AE22">
        <v>4.8992894637056565</v>
      </c>
      <c r="AF22">
        <v>2.8532157578569284</v>
      </c>
      <c r="AG22">
        <v>4.6620323529401979</v>
      </c>
      <c r="AH22">
        <v>13.59384429687851</v>
      </c>
      <c r="AI22">
        <v>1.3986345329185355</v>
      </c>
      <c r="AJ22">
        <v>0</v>
      </c>
      <c r="AK22">
        <v>8.3490864100506244</v>
      </c>
      <c r="AL22">
        <v>0</v>
      </c>
      <c r="AM22">
        <v>0</v>
      </c>
      <c r="AN22">
        <v>7.120316716917667E-2</v>
      </c>
      <c r="AO22">
        <v>0</v>
      </c>
      <c r="AP22">
        <v>0</v>
      </c>
      <c r="AQ22">
        <v>6.814150627147403</v>
      </c>
      <c r="AR22">
        <v>0</v>
      </c>
      <c r="AS22">
        <v>3.0149474098099449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4.0401820774032462</v>
      </c>
      <c r="AZ22">
        <v>5.138570126401631</v>
      </c>
      <c r="BA22">
        <v>3.2791865802469129</v>
      </c>
      <c r="BB22">
        <v>2.6978609708737866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92.786504017779123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2.2099884636919316</v>
      </c>
      <c r="L23">
        <v>5.7203727467605487</v>
      </c>
      <c r="M23">
        <v>2.5403414283261805</v>
      </c>
      <c r="N23">
        <v>2.8301078456257849</v>
      </c>
      <c r="O23">
        <v>3.1499780974403948</v>
      </c>
      <c r="P23">
        <v>5.1001494721967067</v>
      </c>
      <c r="Q23">
        <v>0.1902981371428572</v>
      </c>
      <c r="R23">
        <v>0.629876074805928</v>
      </c>
      <c r="S23">
        <v>0.62010456367746791</v>
      </c>
      <c r="T23">
        <v>1.5587583030303034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4.5224226598417303</v>
      </c>
      <c r="AC23">
        <v>2.9019122563427469</v>
      </c>
      <c r="AD23">
        <v>0</v>
      </c>
      <c r="AE23">
        <v>4.8992894637056565</v>
      </c>
      <c r="AF23">
        <v>2.8532157578569284</v>
      </c>
      <c r="AG23">
        <v>4.6620323529401979</v>
      </c>
      <c r="AH23">
        <v>13.59384429687851</v>
      </c>
      <c r="AI23">
        <v>0.35601607396835777</v>
      </c>
      <c r="AJ23">
        <v>0</v>
      </c>
      <c r="AK23">
        <v>8.3490864100506244</v>
      </c>
      <c r="AL23">
        <v>0</v>
      </c>
      <c r="AM23">
        <v>0</v>
      </c>
      <c r="AN23">
        <v>7.120316716917667E-2</v>
      </c>
      <c r="AO23">
        <v>0</v>
      </c>
      <c r="AP23">
        <v>0</v>
      </c>
      <c r="AQ23">
        <v>6.814150627147403</v>
      </c>
      <c r="AR23">
        <v>0</v>
      </c>
      <c r="AS23">
        <v>3.0149474098099449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4.0401820774032462</v>
      </c>
      <c r="AZ23">
        <v>5.138570126401631</v>
      </c>
      <c r="BA23">
        <v>3.2791865802469129</v>
      </c>
      <c r="BB23">
        <v>2.6978609708737866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91.743895363334943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2.2099869290542413</v>
      </c>
      <c r="L24">
        <v>5.7203727467605487</v>
      </c>
      <c r="M24">
        <v>2.5403414283261805</v>
      </c>
      <c r="N24">
        <v>2.8301078456257849</v>
      </c>
      <c r="O24">
        <v>3.1499780974403948</v>
      </c>
      <c r="P24">
        <v>5.1001494721967067</v>
      </c>
      <c r="Q24">
        <v>0.1902981371428572</v>
      </c>
      <c r="R24">
        <v>0.629876074805928</v>
      </c>
      <c r="S24">
        <v>0.62010456367746791</v>
      </c>
      <c r="T24">
        <v>1.5587583030303034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4.5224226598417303</v>
      </c>
      <c r="AC24">
        <v>2.9019122563427469</v>
      </c>
      <c r="AD24">
        <v>0</v>
      </c>
      <c r="AE24">
        <v>4.8992894637056565</v>
      </c>
      <c r="AF24">
        <v>2.8532157578569284</v>
      </c>
      <c r="AG24">
        <v>4.6620323529401979</v>
      </c>
      <c r="AH24">
        <v>13.59384429687851</v>
      </c>
      <c r="AI24">
        <v>0.50859439138336815</v>
      </c>
      <c r="AJ24">
        <v>0</v>
      </c>
      <c r="AK24">
        <v>8.3490864100506244</v>
      </c>
      <c r="AL24">
        <v>0</v>
      </c>
      <c r="AM24">
        <v>0</v>
      </c>
      <c r="AN24">
        <v>7.120316716917667E-2</v>
      </c>
      <c r="AO24">
        <v>0</v>
      </c>
      <c r="AP24">
        <v>0</v>
      </c>
      <c r="AQ24">
        <v>6.814150627147403</v>
      </c>
      <c r="AR24">
        <v>0</v>
      </c>
      <c r="AS24">
        <v>3.0149474098099449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4.0401820774032462</v>
      </c>
      <c r="AZ24">
        <v>5.138570126401631</v>
      </c>
      <c r="BA24">
        <v>3.2791865802469129</v>
      </c>
      <c r="BB24">
        <v>2.6978609708737866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91.896472146112274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2.2099553060719939</v>
      </c>
      <c r="L25">
        <v>5.7199285968336993</v>
      </c>
      <c r="M25">
        <v>2.5403414283261805</v>
      </c>
      <c r="N25">
        <v>2.8301078456257849</v>
      </c>
      <c r="O25">
        <v>3.1499780974403948</v>
      </c>
      <c r="P25">
        <v>5.1001494721967067</v>
      </c>
      <c r="Q25">
        <v>0.1902981371428572</v>
      </c>
      <c r="R25">
        <v>0.629876074805928</v>
      </c>
      <c r="S25">
        <v>0.62010456367746791</v>
      </c>
      <c r="T25">
        <v>1.5587583030303034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4.5224226598417303</v>
      </c>
      <c r="AC25">
        <v>2.9019122563427469</v>
      </c>
      <c r="AD25">
        <v>0</v>
      </c>
      <c r="AE25">
        <v>4.8992894637056565</v>
      </c>
      <c r="AF25">
        <v>2.8532157578569284</v>
      </c>
      <c r="AG25">
        <v>4.6620323529401979</v>
      </c>
      <c r="AH25">
        <v>13.59384429687851</v>
      </c>
      <c r="AI25">
        <v>0.76289158707505222</v>
      </c>
      <c r="AJ25">
        <v>0</v>
      </c>
      <c r="AK25">
        <v>8.3490864100506244</v>
      </c>
      <c r="AL25">
        <v>0</v>
      </c>
      <c r="AM25">
        <v>0</v>
      </c>
      <c r="AN25">
        <v>7.120316716917667E-2</v>
      </c>
      <c r="AO25">
        <v>0</v>
      </c>
      <c r="AP25">
        <v>0</v>
      </c>
      <c r="AQ25">
        <v>6.814150627147403</v>
      </c>
      <c r="AR25">
        <v>0</v>
      </c>
      <c r="AS25">
        <v>3.0149474098099449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4.0401820774032462</v>
      </c>
      <c r="AZ25">
        <v>5.138570126401631</v>
      </c>
      <c r="BA25">
        <v>3.2791865802469129</v>
      </c>
      <c r="BB25">
        <v>2.6978609708737866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92.150293568894867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2.2099553060719939</v>
      </c>
      <c r="L26">
        <v>5.7199195794235225</v>
      </c>
      <c r="M26">
        <v>2.5403414283261805</v>
      </c>
      <c r="N26">
        <v>2.8301078456257849</v>
      </c>
      <c r="O26">
        <v>3.1499780974403948</v>
      </c>
      <c r="P26">
        <v>5.1001494721967067</v>
      </c>
      <c r="Q26">
        <v>0.1902981371428572</v>
      </c>
      <c r="R26">
        <v>0.629876074805928</v>
      </c>
      <c r="S26">
        <v>0.62010456367746791</v>
      </c>
      <c r="T26">
        <v>1.5587583030303034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4.5224226598417303</v>
      </c>
      <c r="AC26">
        <v>2.9019122563427469</v>
      </c>
      <c r="AD26">
        <v>0</v>
      </c>
      <c r="AE26">
        <v>4.8992894637056565</v>
      </c>
      <c r="AF26">
        <v>2.8532157578569284</v>
      </c>
      <c r="AG26">
        <v>4.6620323529401979</v>
      </c>
      <c r="AH26">
        <v>13.59384429687851</v>
      </c>
      <c r="AI26">
        <v>6.5323860470798891</v>
      </c>
      <c r="AJ26">
        <v>0</v>
      </c>
      <c r="AK26">
        <v>8.3490864100506244</v>
      </c>
      <c r="AL26">
        <v>0</v>
      </c>
      <c r="AM26">
        <v>0</v>
      </c>
      <c r="AN26">
        <v>7.120316716917667E-2</v>
      </c>
      <c r="AO26">
        <v>0</v>
      </c>
      <c r="AP26">
        <v>0</v>
      </c>
      <c r="AQ26">
        <v>6.814150627147403</v>
      </c>
      <c r="AR26">
        <v>0</v>
      </c>
      <c r="AS26">
        <v>3.0149474098099449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4.0401820774032462</v>
      </c>
      <c r="AZ26">
        <v>5.138570126401631</v>
      </c>
      <c r="BA26">
        <v>3.2791865802469129</v>
      </c>
      <c r="BB26">
        <v>2.6978609708737866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97.919779011489524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2.2099553060719939</v>
      </c>
      <c r="L27">
        <v>5.7201471515922861</v>
      </c>
      <c r="M27">
        <v>1.5204059881529348</v>
      </c>
      <c r="N27">
        <v>2.8301078456257849</v>
      </c>
      <c r="O27">
        <v>3.1499780974403948</v>
      </c>
      <c r="P27">
        <v>5.1001494721967067</v>
      </c>
      <c r="Q27">
        <v>0.1902981371428572</v>
      </c>
      <c r="R27">
        <v>0.629876074805928</v>
      </c>
      <c r="S27">
        <v>0.62010456367746791</v>
      </c>
      <c r="T27">
        <v>1.5587583030303034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4.5224226598417303</v>
      </c>
      <c r="AC27">
        <v>2.9019122563427469</v>
      </c>
      <c r="AD27">
        <v>0.87935969640364231</v>
      </c>
      <c r="AE27">
        <v>4.8992894637056565</v>
      </c>
      <c r="AF27">
        <v>2.8532157578569284</v>
      </c>
      <c r="AG27">
        <v>4.6620323529401979</v>
      </c>
      <c r="AH27">
        <v>13.59384429687851</v>
      </c>
      <c r="AI27">
        <v>6.5323860470798891</v>
      </c>
      <c r="AJ27">
        <v>0</v>
      </c>
      <c r="AK27">
        <v>8.3490864100506244</v>
      </c>
      <c r="AL27">
        <v>0</v>
      </c>
      <c r="AM27">
        <v>0</v>
      </c>
      <c r="AN27">
        <v>7.120316716917667E-2</v>
      </c>
      <c r="AO27">
        <v>0</v>
      </c>
      <c r="AP27">
        <v>0</v>
      </c>
      <c r="AQ27">
        <v>6.814150627147403</v>
      </c>
      <c r="AR27">
        <v>0</v>
      </c>
      <c r="AS27">
        <v>3.0149474098099449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4.0401820774032462</v>
      </c>
      <c r="AZ27">
        <v>5.138570126401631</v>
      </c>
      <c r="BA27">
        <v>3.2791865802469129</v>
      </c>
      <c r="BB27">
        <v>2.6978609708737866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97.77943083988869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2.2099553060719939</v>
      </c>
      <c r="L28">
        <v>5.7203764588388477</v>
      </c>
      <c r="M28">
        <v>1.5204059881529348</v>
      </c>
      <c r="N28">
        <v>2.8301078456257849</v>
      </c>
      <c r="O28">
        <v>3.1499780974403948</v>
      </c>
      <c r="P28">
        <v>5.1001494721967067</v>
      </c>
      <c r="Q28">
        <v>0.19032977485714289</v>
      </c>
      <c r="R28">
        <v>0.63022337037037035</v>
      </c>
      <c r="S28">
        <v>0.62012759461966604</v>
      </c>
      <c r="T28">
        <v>1.5515506652360516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4.5224226598417303</v>
      </c>
      <c r="AC28">
        <v>2.9019122563427469</v>
      </c>
      <c r="AD28">
        <v>1.7587193086823996</v>
      </c>
      <c r="AE28">
        <v>4.8992894637056565</v>
      </c>
      <c r="AF28">
        <v>2.8532157578569284</v>
      </c>
      <c r="AG28">
        <v>4.6620323529401979</v>
      </c>
      <c r="AH28">
        <v>13.59384429687851</v>
      </c>
      <c r="AI28">
        <v>6.5323860470798891</v>
      </c>
      <c r="AJ28">
        <v>0</v>
      </c>
      <c r="AK28">
        <v>8.3490864100506244</v>
      </c>
      <c r="AL28">
        <v>0</v>
      </c>
      <c r="AM28">
        <v>0</v>
      </c>
      <c r="AN28">
        <v>7.120316716917667E-2</v>
      </c>
      <c r="AO28">
        <v>0</v>
      </c>
      <c r="AP28">
        <v>0</v>
      </c>
      <c r="AQ28">
        <v>6.814150627147403</v>
      </c>
      <c r="AR28">
        <v>0</v>
      </c>
      <c r="AS28">
        <v>3.0149474098099449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4.0401820774032462</v>
      </c>
      <c r="AZ28">
        <v>5.138570126401631</v>
      </c>
      <c r="BA28">
        <v>3.2791865802469129</v>
      </c>
      <c r="BB28">
        <v>2.6978609708737866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98.652214085840669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2.2099553060719939</v>
      </c>
      <c r="L29">
        <v>5.7203273604005576</v>
      </c>
      <c r="M29">
        <v>1.5204059881529348</v>
      </c>
      <c r="N29">
        <v>2.8301078456257849</v>
      </c>
      <c r="O29">
        <v>3.1499780974403948</v>
      </c>
      <c r="P29">
        <v>4.9294691544810449</v>
      </c>
      <c r="Q29">
        <v>0.19032977485714289</v>
      </c>
      <c r="R29">
        <v>0.63022337037037035</v>
      </c>
      <c r="S29">
        <v>0.62012759461966604</v>
      </c>
      <c r="T29">
        <v>1.5515506652360516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4.5224226598417303</v>
      </c>
      <c r="AC29">
        <v>2.9019122563427469</v>
      </c>
      <c r="AD29">
        <v>2.6380790050860417</v>
      </c>
      <c r="AE29">
        <v>4.8992894637056565</v>
      </c>
      <c r="AF29">
        <v>2.8532157578569284</v>
      </c>
      <c r="AG29">
        <v>4.6620323529401979</v>
      </c>
      <c r="AH29">
        <v>13.59384429687851</v>
      </c>
      <c r="AI29">
        <v>6.5323860470798891</v>
      </c>
      <c r="AJ29">
        <v>0</v>
      </c>
      <c r="AK29">
        <v>8.3490864100506244</v>
      </c>
      <c r="AL29">
        <v>0</v>
      </c>
      <c r="AM29">
        <v>0</v>
      </c>
      <c r="AN29">
        <v>7.120316716917667E-2</v>
      </c>
      <c r="AO29">
        <v>0</v>
      </c>
      <c r="AP29">
        <v>0</v>
      </c>
      <c r="AQ29">
        <v>6.814150627147403</v>
      </c>
      <c r="AR29">
        <v>0</v>
      </c>
      <c r="AS29">
        <v>3.0149474098099449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4.0401820774032462</v>
      </c>
      <c r="AZ29">
        <v>5.138570126401631</v>
      </c>
      <c r="BA29">
        <v>3.2791865802469129</v>
      </c>
      <c r="BB29">
        <v>2.6978609708737866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99.360844366090376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2.2099553060719939</v>
      </c>
      <c r="L30">
        <v>5.7201644295504837</v>
      </c>
      <c r="M30">
        <v>1.5204059881529348</v>
      </c>
      <c r="N30">
        <v>2.8301078456257849</v>
      </c>
      <c r="O30">
        <v>3.1499780974403948</v>
      </c>
      <c r="P30">
        <v>4.9294691544810449</v>
      </c>
      <c r="Q30">
        <v>0.19032977485714289</v>
      </c>
      <c r="R30">
        <v>0.63022337037037035</v>
      </c>
      <c r="S30">
        <v>0.62012759461966604</v>
      </c>
      <c r="T30">
        <v>1.5515506652360516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4.5224226598417303</v>
      </c>
      <c r="AC30">
        <v>2.9019122563427469</v>
      </c>
      <c r="AD30">
        <v>3.5174386173647991</v>
      </c>
      <c r="AE30">
        <v>4.8992894637056565</v>
      </c>
      <c r="AF30">
        <v>2.8532157578569284</v>
      </c>
      <c r="AG30">
        <v>4.6620323529401979</v>
      </c>
      <c r="AH30">
        <v>13.59384429687851</v>
      </c>
      <c r="AI30">
        <v>6.5323860470798891</v>
      </c>
      <c r="AJ30">
        <v>0</v>
      </c>
      <c r="AK30">
        <v>8.3490864100506244</v>
      </c>
      <c r="AL30">
        <v>0</v>
      </c>
      <c r="AM30">
        <v>0</v>
      </c>
      <c r="AN30">
        <v>7.120316716917667E-2</v>
      </c>
      <c r="AO30">
        <v>0</v>
      </c>
      <c r="AP30">
        <v>0</v>
      </c>
      <c r="AQ30">
        <v>6.814150627147403</v>
      </c>
      <c r="AR30">
        <v>0</v>
      </c>
      <c r="AS30">
        <v>3.0149474098099449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4.0401820774032462</v>
      </c>
      <c r="AZ30">
        <v>5.138570126401631</v>
      </c>
      <c r="BA30">
        <v>3.2791865802469129</v>
      </c>
      <c r="BB30">
        <v>2.6978609708737866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100.24004104751906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2.2099732838424404</v>
      </c>
      <c r="L31">
        <v>5.8198990021691976</v>
      </c>
      <c r="M31">
        <v>1.5204059881529348</v>
      </c>
      <c r="N31">
        <v>2.8301078456257849</v>
      </c>
      <c r="O31">
        <v>3.1499780974403948</v>
      </c>
      <c r="P31">
        <v>4.9294691544810449</v>
      </c>
      <c r="Q31">
        <v>0.19011250342465752</v>
      </c>
      <c r="R31">
        <v>0.64003877990008817</v>
      </c>
      <c r="S31">
        <v>0.63012965259740272</v>
      </c>
      <c r="T31">
        <v>1.5515506652360516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4.5224226598417303</v>
      </c>
      <c r="AC31">
        <v>2.9019122563427469</v>
      </c>
      <c r="AD31">
        <v>3.5174386173647991</v>
      </c>
      <c r="AE31">
        <v>4.8992894637056565</v>
      </c>
      <c r="AF31">
        <v>2.8532157578569284</v>
      </c>
      <c r="AG31">
        <v>4.6620323529401979</v>
      </c>
      <c r="AH31">
        <v>13.59384429687851</v>
      </c>
      <c r="AI31">
        <v>6.5323860470798891</v>
      </c>
      <c r="AJ31">
        <v>0</v>
      </c>
      <c r="AK31">
        <v>8.3490864100506244</v>
      </c>
      <c r="AL31">
        <v>0</v>
      </c>
      <c r="AM31">
        <v>0</v>
      </c>
      <c r="AN31">
        <v>7.120316716917667E-2</v>
      </c>
      <c r="AO31">
        <v>0</v>
      </c>
      <c r="AP31">
        <v>0</v>
      </c>
      <c r="AQ31">
        <v>6.814150627147403</v>
      </c>
      <c r="AR31">
        <v>0</v>
      </c>
      <c r="AS31">
        <v>3.0149474098099449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4.0401820774032462</v>
      </c>
      <c r="AZ31">
        <v>3.377751724458204</v>
      </c>
      <c r="BA31">
        <v>3.2791865802469129</v>
      </c>
      <c r="BB31">
        <v>2.6978609708737866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98.598575392039763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2.2099913819585368</v>
      </c>
      <c r="L32">
        <v>5.8198990021691976</v>
      </c>
      <c r="M32">
        <v>1.5204059881529348</v>
      </c>
      <c r="N32">
        <v>2.8301078456257849</v>
      </c>
      <c r="O32">
        <v>3.1499780974403948</v>
      </c>
      <c r="P32">
        <v>4.9294691544810449</v>
      </c>
      <c r="Q32">
        <v>0.19011250342465752</v>
      </c>
      <c r="R32">
        <v>0.64003877990008817</v>
      </c>
      <c r="S32">
        <v>0.63012965259740272</v>
      </c>
      <c r="T32">
        <v>1.5515506652360516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4.5224226598417303</v>
      </c>
      <c r="AC32">
        <v>2.9019122563427469</v>
      </c>
      <c r="AD32">
        <v>3.5174386173647991</v>
      </c>
      <c r="AE32">
        <v>4.8992894637056565</v>
      </c>
      <c r="AF32">
        <v>2.8532157578569284</v>
      </c>
      <c r="AG32">
        <v>4.6620323529401979</v>
      </c>
      <c r="AH32">
        <v>13.59384429687851</v>
      </c>
      <c r="AI32">
        <v>0.76289158707505222</v>
      </c>
      <c r="AJ32">
        <v>0</v>
      </c>
      <c r="AK32">
        <v>8.3490864100506244</v>
      </c>
      <c r="AL32">
        <v>0</v>
      </c>
      <c r="AM32">
        <v>0</v>
      </c>
      <c r="AN32">
        <v>7.120316716917667E-2</v>
      </c>
      <c r="AO32">
        <v>0</v>
      </c>
      <c r="AP32">
        <v>0</v>
      </c>
      <c r="AQ32">
        <v>6.814150627147403</v>
      </c>
      <c r="AR32">
        <v>0</v>
      </c>
      <c r="AS32">
        <v>3.0149474098099449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4.0401820774032462</v>
      </c>
      <c r="AZ32">
        <v>3.377751724458204</v>
      </c>
      <c r="BA32">
        <v>3.2791865802469129</v>
      </c>
      <c r="BB32">
        <v>2.6978609708737866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92.829099030151028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2.2099144982982204</v>
      </c>
      <c r="L33">
        <v>5.8198990021691976</v>
      </c>
      <c r="M33">
        <v>1.5203359224555735</v>
      </c>
      <c r="N33">
        <v>2.8301078456257849</v>
      </c>
      <c r="O33">
        <v>3.1499780974403948</v>
      </c>
      <c r="P33">
        <v>4.9294691544810449</v>
      </c>
      <c r="Q33">
        <v>0.19032977485714289</v>
      </c>
      <c r="R33">
        <v>0.63022337037037035</v>
      </c>
      <c r="S33">
        <v>0.62012759461966604</v>
      </c>
      <c r="T33">
        <v>1.5515506652360516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4.5224226598417303</v>
      </c>
      <c r="AC33">
        <v>2.9019122563427469</v>
      </c>
      <c r="AD33">
        <v>3.5174386173647991</v>
      </c>
      <c r="AE33">
        <v>4.8992894637056565</v>
      </c>
      <c r="AF33">
        <v>2.8532157578569284</v>
      </c>
      <c r="AG33">
        <v>4.6620323529401979</v>
      </c>
      <c r="AH33">
        <v>13.59384429687851</v>
      </c>
      <c r="AI33">
        <v>0.35601607396835777</v>
      </c>
      <c r="AJ33">
        <v>0</v>
      </c>
      <c r="AK33">
        <v>8.3490864100506244</v>
      </c>
      <c r="AL33">
        <v>0</v>
      </c>
      <c r="AM33">
        <v>0</v>
      </c>
      <c r="AN33">
        <v>7.120316716917667E-2</v>
      </c>
      <c r="AO33">
        <v>0</v>
      </c>
      <c r="AP33">
        <v>0</v>
      </c>
      <c r="AQ33">
        <v>6.814150627147403</v>
      </c>
      <c r="AR33">
        <v>0</v>
      </c>
      <c r="AS33">
        <v>3.0149474098099449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4.0401820774032462</v>
      </c>
      <c r="AZ33">
        <v>3.377751724458204</v>
      </c>
      <c r="BA33">
        <v>3.2791865802469129</v>
      </c>
      <c r="BB33">
        <v>2.6978609708737866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92.402476371611684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2.2099144982982204</v>
      </c>
      <c r="L34">
        <v>5.8198990021691976</v>
      </c>
      <c r="M34">
        <v>1.5203359224555735</v>
      </c>
      <c r="N34">
        <v>2.8301078456257849</v>
      </c>
      <c r="O34">
        <v>3.1499780974403948</v>
      </c>
      <c r="P34">
        <v>4.9294691544810449</v>
      </c>
      <c r="Q34">
        <v>0.19032977485714289</v>
      </c>
      <c r="R34">
        <v>0.63022337037037035</v>
      </c>
      <c r="S34">
        <v>0.62012759461966604</v>
      </c>
      <c r="T34">
        <v>1.5515506652360516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4.5224226598417303</v>
      </c>
      <c r="AC34">
        <v>2.9019122563427469</v>
      </c>
      <c r="AD34">
        <v>3.5174386173647991</v>
      </c>
      <c r="AE34">
        <v>4.8992894637056565</v>
      </c>
      <c r="AF34">
        <v>2.8532157578569284</v>
      </c>
      <c r="AG34">
        <v>4.6620323529401979</v>
      </c>
      <c r="AH34">
        <v>13.59384429687851</v>
      </c>
      <c r="AI34">
        <v>0.35601607396835777</v>
      </c>
      <c r="AJ34">
        <v>0</v>
      </c>
      <c r="AK34">
        <v>8.3490864100506244</v>
      </c>
      <c r="AL34">
        <v>0</v>
      </c>
      <c r="AM34">
        <v>0</v>
      </c>
      <c r="AN34">
        <v>7.120316716917667E-2</v>
      </c>
      <c r="AO34">
        <v>0</v>
      </c>
      <c r="AP34">
        <v>0</v>
      </c>
      <c r="AQ34">
        <v>6.814150627147403</v>
      </c>
      <c r="AR34">
        <v>0</v>
      </c>
      <c r="AS34">
        <v>3.0149474098099449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4.0401820774032462</v>
      </c>
      <c r="AZ34">
        <v>3.377751724458204</v>
      </c>
      <c r="BA34">
        <v>3.2791865802469129</v>
      </c>
      <c r="BB34">
        <v>2.6978609708737866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92.402476371611684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2.2300544068313508</v>
      </c>
      <c r="L35">
        <v>5.8198990021691976</v>
      </c>
      <c r="M35">
        <v>1.5203359224555735</v>
      </c>
      <c r="N35">
        <v>2.8301078456257849</v>
      </c>
      <c r="O35">
        <v>3.1499780974403948</v>
      </c>
      <c r="P35">
        <v>4.9294691544810449</v>
      </c>
      <c r="Q35">
        <v>0.19031232700135683</v>
      </c>
      <c r="R35">
        <v>0.62994812807881784</v>
      </c>
      <c r="S35">
        <v>0.62043307308970086</v>
      </c>
      <c r="T35">
        <v>1.5515506652360516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4.5224226598417303</v>
      </c>
      <c r="AC35">
        <v>2.9019122563427469</v>
      </c>
      <c r="AD35">
        <v>3.5174386173647991</v>
      </c>
      <c r="AE35">
        <v>4.8992894637056565</v>
      </c>
      <c r="AF35">
        <v>2.8532157578569284</v>
      </c>
      <c r="AG35">
        <v>4.6620323529401979</v>
      </c>
      <c r="AH35">
        <v>13.59384429687851</v>
      </c>
      <c r="AI35">
        <v>0.35601607396835777</v>
      </c>
      <c r="AJ35">
        <v>0</v>
      </c>
      <c r="AK35">
        <v>8.3490864100506244</v>
      </c>
      <c r="AL35">
        <v>0</v>
      </c>
      <c r="AM35">
        <v>0</v>
      </c>
      <c r="AN35">
        <v>7.120316716917667E-2</v>
      </c>
      <c r="AO35">
        <v>0</v>
      </c>
      <c r="AP35">
        <v>0</v>
      </c>
      <c r="AQ35">
        <v>6.814150627147403</v>
      </c>
      <c r="AR35">
        <v>0</v>
      </c>
      <c r="AS35">
        <v>3.0149474098099449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4.0401820774032462</v>
      </c>
      <c r="AZ35">
        <v>2.3319687191011234</v>
      </c>
      <c r="BA35">
        <v>3.2791865802469129</v>
      </c>
      <c r="BB35">
        <v>2.6978609708737866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91.376846063110406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2.2300544068313508</v>
      </c>
      <c r="L36">
        <v>5.8198990021691976</v>
      </c>
      <c r="M36">
        <v>1.5203359224555735</v>
      </c>
      <c r="N36">
        <v>2.8301078456257849</v>
      </c>
      <c r="O36">
        <v>3.1499780974403948</v>
      </c>
      <c r="P36">
        <v>4.9294691544810449</v>
      </c>
      <c r="Q36">
        <v>0.19031232700135683</v>
      </c>
      <c r="R36">
        <v>0.62994812807881784</v>
      </c>
      <c r="S36">
        <v>0.62043307308970086</v>
      </c>
      <c r="T36">
        <v>1.5515506652360516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4.5224226598417303</v>
      </c>
      <c r="AC36">
        <v>2.9019122563427469</v>
      </c>
      <c r="AD36">
        <v>3.5174386173647991</v>
      </c>
      <c r="AE36">
        <v>4.8992894637056565</v>
      </c>
      <c r="AF36">
        <v>2.8532157578569284</v>
      </c>
      <c r="AG36">
        <v>4.6620323529401979</v>
      </c>
      <c r="AH36">
        <v>13.59384429687851</v>
      </c>
      <c r="AI36">
        <v>0.35601607396835777</v>
      </c>
      <c r="AJ36">
        <v>0</v>
      </c>
      <c r="AK36">
        <v>8.3490864100506244</v>
      </c>
      <c r="AL36">
        <v>0</v>
      </c>
      <c r="AM36">
        <v>0</v>
      </c>
      <c r="AN36">
        <v>7.120316716917667E-2</v>
      </c>
      <c r="AO36">
        <v>0</v>
      </c>
      <c r="AP36">
        <v>0</v>
      </c>
      <c r="AQ36">
        <v>6.814150627147403</v>
      </c>
      <c r="AR36">
        <v>0</v>
      </c>
      <c r="AS36">
        <v>3.0149474098099449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4.0401820774032462</v>
      </c>
      <c r="AZ36">
        <v>2.3319687191011234</v>
      </c>
      <c r="BA36">
        <v>3.2791865802469129</v>
      </c>
      <c r="BB36">
        <v>2.6978609708737866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91.376846063110406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2.2300544068313508</v>
      </c>
      <c r="L37">
        <v>5.8198990021691976</v>
      </c>
      <c r="M37">
        <v>1.5200630696338837</v>
      </c>
      <c r="N37">
        <v>2.8301078456257849</v>
      </c>
      <c r="O37">
        <v>3.1499780974403948</v>
      </c>
      <c r="P37">
        <v>4.9294691544810449</v>
      </c>
      <c r="Q37">
        <v>0.19031232700135683</v>
      </c>
      <c r="R37">
        <v>0.62994812807881784</v>
      </c>
      <c r="S37">
        <v>0.62043307308970086</v>
      </c>
      <c r="T37">
        <v>1.5515506652360516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4.5224226598417303</v>
      </c>
      <c r="AC37">
        <v>2.9019122563427469</v>
      </c>
      <c r="AD37">
        <v>2.6380790050860417</v>
      </c>
      <c r="AE37">
        <v>4.8992894637056565</v>
      </c>
      <c r="AF37">
        <v>2.8532157578569284</v>
      </c>
      <c r="AG37">
        <v>4.6620323529401979</v>
      </c>
      <c r="AH37">
        <v>13.59384429687851</v>
      </c>
      <c r="AI37">
        <v>1.3986345329185355</v>
      </c>
      <c r="AJ37">
        <v>0</v>
      </c>
      <c r="AK37">
        <v>8.3490864100506244</v>
      </c>
      <c r="AL37">
        <v>0</v>
      </c>
      <c r="AM37">
        <v>0</v>
      </c>
      <c r="AN37">
        <v>7.120316716917667E-2</v>
      </c>
      <c r="AO37">
        <v>0</v>
      </c>
      <c r="AP37">
        <v>0</v>
      </c>
      <c r="AQ37">
        <v>6.814150627147403</v>
      </c>
      <c r="AR37">
        <v>0</v>
      </c>
      <c r="AS37">
        <v>3.0149474098099449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4.0401820774032462</v>
      </c>
      <c r="AZ37">
        <v>2.3319687191011234</v>
      </c>
      <c r="BA37">
        <v>3.2791865802469129</v>
      </c>
      <c r="BB37">
        <v>2.6978609708737866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91.539832056960151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2.2300544068313508</v>
      </c>
      <c r="L38">
        <v>5.8198990021691976</v>
      </c>
      <c r="M38">
        <v>1.5203359224555735</v>
      </c>
      <c r="N38">
        <v>2.8301078456257849</v>
      </c>
      <c r="O38">
        <v>3.1499780974403948</v>
      </c>
      <c r="P38">
        <v>4.9294691544810449</v>
      </c>
      <c r="Q38">
        <v>0.19031232700135683</v>
      </c>
      <c r="R38">
        <v>0.62994812807881784</v>
      </c>
      <c r="S38">
        <v>0.62043307308970086</v>
      </c>
      <c r="T38">
        <v>1.5515506652360516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4.5224226598417303</v>
      </c>
      <c r="AC38">
        <v>2.9019122563427469</v>
      </c>
      <c r="AD38">
        <v>2.6380790050860417</v>
      </c>
      <c r="AE38">
        <v>4.8992894637056565</v>
      </c>
      <c r="AF38">
        <v>2.8532157578569284</v>
      </c>
      <c r="AG38">
        <v>4.6620323529401979</v>
      </c>
      <c r="AH38">
        <v>13.59384429687851</v>
      </c>
      <c r="AI38">
        <v>1.3986345329185355</v>
      </c>
      <c r="AJ38">
        <v>0</v>
      </c>
      <c r="AK38">
        <v>8.3490864100506244</v>
      </c>
      <c r="AL38">
        <v>0</v>
      </c>
      <c r="AM38">
        <v>0</v>
      </c>
      <c r="AN38">
        <v>7.120316716917667E-2</v>
      </c>
      <c r="AO38">
        <v>0</v>
      </c>
      <c r="AP38">
        <v>0</v>
      </c>
      <c r="AQ38">
        <v>6.814150627147403</v>
      </c>
      <c r="AR38">
        <v>0</v>
      </c>
      <c r="AS38">
        <v>3.0149474098099449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4.0401820774032462</v>
      </c>
      <c r="AZ38">
        <v>2.3319687191011234</v>
      </c>
      <c r="BA38">
        <v>3.2791865802469129</v>
      </c>
      <c r="BB38">
        <v>2.6978609708737866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91.540104909781846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2.2099532036581078</v>
      </c>
      <c r="L39">
        <v>5.8198990021691976</v>
      </c>
      <c r="M39">
        <v>2.2498198471430304</v>
      </c>
      <c r="N39">
        <v>2.8301078456257849</v>
      </c>
      <c r="O39">
        <v>3.1499780974403948</v>
      </c>
      <c r="P39">
        <v>4.9294691544810449</v>
      </c>
      <c r="Q39">
        <v>0.19027925000000004</v>
      </c>
      <c r="R39">
        <v>0.62995277988614795</v>
      </c>
      <c r="S39">
        <v>0.62010032971800422</v>
      </c>
      <c r="T39">
        <v>1.5587583030303034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4.5224226598417303</v>
      </c>
      <c r="AC39">
        <v>2.9019122563427469</v>
      </c>
      <c r="AD39">
        <v>2.6380790050860417</v>
      </c>
      <c r="AE39">
        <v>4.8992894637056565</v>
      </c>
      <c r="AF39">
        <v>2.8532157578569284</v>
      </c>
      <c r="AG39">
        <v>4.6620323529401979</v>
      </c>
      <c r="AH39">
        <v>13.59384429687851</v>
      </c>
      <c r="AI39">
        <v>1.3986345329185355</v>
      </c>
      <c r="AJ39">
        <v>0</v>
      </c>
      <c r="AK39">
        <v>8.3490864100506244</v>
      </c>
      <c r="AL39">
        <v>0</v>
      </c>
      <c r="AM39">
        <v>0</v>
      </c>
      <c r="AN39">
        <v>7.120316716917667E-2</v>
      </c>
      <c r="AO39">
        <v>0</v>
      </c>
      <c r="AP39">
        <v>0</v>
      </c>
      <c r="AQ39">
        <v>6.814150627147403</v>
      </c>
      <c r="AR39">
        <v>0</v>
      </c>
      <c r="AS39">
        <v>3.0149474098099449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4.0401820774032462</v>
      </c>
      <c r="AZ39">
        <v>2.3319687191011234</v>
      </c>
      <c r="BA39">
        <v>3.2791865802469129</v>
      </c>
      <c r="BB39">
        <v>2.6978609708737866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92.256334100524583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2.2099061036269432</v>
      </c>
      <c r="L40">
        <v>5.8198990021691976</v>
      </c>
      <c r="M40">
        <v>2.5403414283261805</v>
      </c>
      <c r="N40">
        <v>2.8301078456257849</v>
      </c>
      <c r="O40">
        <v>3.1499780974403948</v>
      </c>
      <c r="P40">
        <v>4.9294691544810449</v>
      </c>
      <c r="Q40">
        <v>0.19027925000000004</v>
      </c>
      <c r="R40">
        <v>0.62995277988614795</v>
      </c>
      <c r="S40">
        <v>0.62010032971800422</v>
      </c>
      <c r="T40">
        <v>1.5587583030303034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4.5224226598417303</v>
      </c>
      <c r="AC40">
        <v>2.9019122563427469</v>
      </c>
      <c r="AD40">
        <v>2.6380790050860417</v>
      </c>
      <c r="AE40">
        <v>4.8992894637056565</v>
      </c>
      <c r="AF40">
        <v>2.8532157578569284</v>
      </c>
      <c r="AG40">
        <v>4.6620323529401979</v>
      </c>
      <c r="AH40">
        <v>13.59384429687851</v>
      </c>
      <c r="AI40">
        <v>1.3986345329185355</v>
      </c>
      <c r="AJ40">
        <v>0</v>
      </c>
      <c r="AK40">
        <v>8.3490864100506244</v>
      </c>
      <c r="AL40">
        <v>0</v>
      </c>
      <c r="AM40">
        <v>0</v>
      </c>
      <c r="AN40">
        <v>7.120316716917667E-2</v>
      </c>
      <c r="AO40">
        <v>0</v>
      </c>
      <c r="AP40">
        <v>0</v>
      </c>
      <c r="AQ40">
        <v>6.814150627147403</v>
      </c>
      <c r="AR40">
        <v>0</v>
      </c>
      <c r="AS40">
        <v>3.0149474098099449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4.0401820774032462</v>
      </c>
      <c r="AZ40">
        <v>2.3319687191011234</v>
      </c>
      <c r="BA40">
        <v>3.2791865802469129</v>
      </c>
      <c r="BB40">
        <v>2.6978609708737866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92.546808581676572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2.2801094465766591</v>
      </c>
      <c r="L41">
        <v>5.8198990021691976</v>
      </c>
      <c r="M41">
        <v>2.5403414283261805</v>
      </c>
      <c r="N41">
        <v>2.8301078456257849</v>
      </c>
      <c r="O41">
        <v>3.1499780974403948</v>
      </c>
      <c r="P41">
        <v>4.9294691544810449</v>
      </c>
      <c r="Q41">
        <v>0.19027925000000004</v>
      </c>
      <c r="R41">
        <v>0.62995277988614795</v>
      </c>
      <c r="S41">
        <v>0.62010032971800422</v>
      </c>
      <c r="T41">
        <v>1.5587583030303034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4.5224226598417303</v>
      </c>
      <c r="AC41">
        <v>2.9019122563427469</v>
      </c>
      <c r="AD41">
        <v>2.6380790050860417</v>
      </c>
      <c r="AE41">
        <v>4.8992894637056565</v>
      </c>
      <c r="AF41">
        <v>2.8532157578569284</v>
      </c>
      <c r="AG41">
        <v>4.6620323529401979</v>
      </c>
      <c r="AH41">
        <v>13.59384429687851</v>
      </c>
      <c r="AI41">
        <v>1.3986345329185355</v>
      </c>
      <c r="AJ41">
        <v>0</v>
      </c>
      <c r="AK41">
        <v>8.3490864100506244</v>
      </c>
      <c r="AL41">
        <v>0</v>
      </c>
      <c r="AM41">
        <v>0</v>
      </c>
      <c r="AN41">
        <v>7.120316716917667E-2</v>
      </c>
      <c r="AO41">
        <v>0</v>
      </c>
      <c r="AP41">
        <v>0</v>
      </c>
      <c r="AQ41">
        <v>6.814150627147403</v>
      </c>
      <c r="AR41">
        <v>0</v>
      </c>
      <c r="AS41">
        <v>3.0149474098099449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4.0401820774032462</v>
      </c>
      <c r="AZ41">
        <v>2.2806787465437788</v>
      </c>
      <c r="BA41">
        <v>3.2791865802469129</v>
      </c>
      <c r="BB41">
        <v>2.6978609708737866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92.565721952068941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2.2099154838997848</v>
      </c>
      <c r="L42">
        <v>5.8198990021691976</v>
      </c>
      <c r="M42">
        <v>2.5403414283261805</v>
      </c>
      <c r="N42">
        <v>2.8301078456257849</v>
      </c>
      <c r="O42">
        <v>3.1499780974403948</v>
      </c>
      <c r="P42">
        <v>4.9294691544810449</v>
      </c>
      <c r="Q42">
        <v>0.19027925000000004</v>
      </c>
      <c r="R42">
        <v>0.62995277988614795</v>
      </c>
      <c r="S42">
        <v>0.62010032971800422</v>
      </c>
      <c r="T42">
        <v>1.5587583030303034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4.5224226598417303</v>
      </c>
      <c r="AC42">
        <v>2.9019122563427469</v>
      </c>
      <c r="AD42">
        <v>2.6380790050860417</v>
      </c>
      <c r="AE42">
        <v>4.8992894637056565</v>
      </c>
      <c r="AF42">
        <v>2.8532157578569284</v>
      </c>
      <c r="AG42">
        <v>4.6620323529401979</v>
      </c>
      <c r="AH42">
        <v>13.59384429687851</v>
      </c>
      <c r="AI42">
        <v>1.3986345329185355</v>
      </c>
      <c r="AJ42">
        <v>0</v>
      </c>
      <c r="AK42">
        <v>8.3490864100506244</v>
      </c>
      <c r="AL42">
        <v>0</v>
      </c>
      <c r="AM42">
        <v>0</v>
      </c>
      <c r="AN42">
        <v>7.120316716917667E-2</v>
      </c>
      <c r="AO42">
        <v>0</v>
      </c>
      <c r="AP42">
        <v>0</v>
      </c>
      <c r="AQ42">
        <v>6.814150627147403</v>
      </c>
      <c r="AR42">
        <v>0</v>
      </c>
      <c r="AS42">
        <v>3.0149474098099449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4.0401820774032462</v>
      </c>
      <c r="AZ42">
        <v>2.2093850197530869</v>
      </c>
      <c r="BA42">
        <v>3.2791865802469129</v>
      </c>
      <c r="BB42">
        <v>2.6978609708737866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92.424234262601374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2.0499644251626896</v>
      </c>
      <c r="M43">
        <v>2.5403414283261805</v>
      </c>
      <c r="N43">
        <v>2.8301078456257849</v>
      </c>
      <c r="O43">
        <v>3.1499780974403948</v>
      </c>
      <c r="P43">
        <v>4.9294691544810449</v>
      </c>
      <c r="Q43">
        <v>0</v>
      </c>
      <c r="R43">
        <v>0</v>
      </c>
      <c r="S43">
        <v>0</v>
      </c>
      <c r="T43">
        <v>0.170236756097561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4.5224226598417303</v>
      </c>
      <c r="AC43">
        <v>2.9019122563427469</v>
      </c>
      <c r="AD43">
        <v>2.6380790050860417</v>
      </c>
      <c r="AE43">
        <v>4.8992894637056565</v>
      </c>
      <c r="AF43">
        <v>2.8532157578569284</v>
      </c>
      <c r="AG43">
        <v>4.6620323529401979</v>
      </c>
      <c r="AH43">
        <v>13.59384429687851</v>
      </c>
      <c r="AI43">
        <v>1.3986345329185355</v>
      </c>
      <c r="AJ43">
        <v>0</v>
      </c>
      <c r="AK43">
        <v>8.3490864100506244</v>
      </c>
      <c r="AL43">
        <v>0</v>
      </c>
      <c r="AM43">
        <v>0</v>
      </c>
      <c r="AN43">
        <v>7.120316716917667E-2</v>
      </c>
      <c r="AO43">
        <v>0</v>
      </c>
      <c r="AP43">
        <v>0</v>
      </c>
      <c r="AQ43">
        <v>6.814150627147403</v>
      </c>
      <c r="AR43">
        <v>0</v>
      </c>
      <c r="AS43">
        <v>3.0149474098099449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4.0401820774032462</v>
      </c>
      <c r="AZ43">
        <v>2.2093850197530869</v>
      </c>
      <c r="BA43">
        <v>3.2791865802469129</v>
      </c>
      <c r="BB43">
        <v>2.5180035728155339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83.43567289709992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2.0499644251626896</v>
      </c>
      <c r="M44">
        <v>2.5403414283261805</v>
      </c>
      <c r="N44">
        <v>2.8301078456257849</v>
      </c>
      <c r="O44">
        <v>3.1499780974403948</v>
      </c>
      <c r="P44">
        <v>4.9294691544810449</v>
      </c>
      <c r="Q44">
        <v>0</v>
      </c>
      <c r="R44">
        <v>0</v>
      </c>
      <c r="S44">
        <v>0</v>
      </c>
      <c r="T44">
        <v>0.170236756097561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4.5224226598417303</v>
      </c>
      <c r="AC44">
        <v>2.9019122563427469</v>
      </c>
      <c r="AD44">
        <v>2.6380790050860417</v>
      </c>
      <c r="AE44">
        <v>4.8992894637056565</v>
      </c>
      <c r="AF44">
        <v>2.8532157578569284</v>
      </c>
      <c r="AG44">
        <v>4.6620323529401979</v>
      </c>
      <c r="AH44">
        <v>13.59384429687851</v>
      </c>
      <c r="AI44">
        <v>1.3986345329185355</v>
      </c>
      <c r="AJ44">
        <v>0</v>
      </c>
      <c r="AK44">
        <v>8.3490864100506244</v>
      </c>
      <c r="AL44">
        <v>0</v>
      </c>
      <c r="AM44">
        <v>0</v>
      </c>
      <c r="AN44">
        <v>7.120316716917667E-2</v>
      </c>
      <c r="AO44">
        <v>0</v>
      </c>
      <c r="AP44">
        <v>0</v>
      </c>
      <c r="AQ44">
        <v>6.814150627147403</v>
      </c>
      <c r="AR44">
        <v>0</v>
      </c>
      <c r="AS44">
        <v>3.0149474098099449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4.0401820774032462</v>
      </c>
      <c r="AZ44">
        <v>2.2093850197530869</v>
      </c>
      <c r="BA44">
        <v>3.2791865802469129</v>
      </c>
      <c r="BB44">
        <v>2.5180035728155339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83.43567289709992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2.0499644251626896</v>
      </c>
      <c r="M45">
        <v>2.5403414283261805</v>
      </c>
      <c r="N45">
        <v>2.8301078456257849</v>
      </c>
      <c r="O45">
        <v>3.1499780974403948</v>
      </c>
      <c r="P45">
        <v>4.9294691544810449</v>
      </c>
      <c r="Q45">
        <v>0</v>
      </c>
      <c r="R45">
        <v>0</v>
      </c>
      <c r="S45">
        <v>0</v>
      </c>
      <c r="T45">
        <v>0.170236756097561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4.5224226598417303</v>
      </c>
      <c r="AC45">
        <v>2.9019122563427469</v>
      </c>
      <c r="AD45">
        <v>2.6380790050860417</v>
      </c>
      <c r="AE45">
        <v>4.8992894637056565</v>
      </c>
      <c r="AF45">
        <v>2.8532157578569284</v>
      </c>
      <c r="AG45">
        <v>4.6620323529401979</v>
      </c>
      <c r="AH45">
        <v>13.59384429687851</v>
      </c>
      <c r="AI45">
        <v>1.3986345329185355</v>
      </c>
      <c r="AJ45">
        <v>0</v>
      </c>
      <c r="AK45">
        <v>8.3490864100506244</v>
      </c>
      <c r="AL45">
        <v>0</v>
      </c>
      <c r="AM45">
        <v>0</v>
      </c>
      <c r="AN45">
        <v>7.120316716917667E-2</v>
      </c>
      <c r="AO45">
        <v>0</v>
      </c>
      <c r="AP45">
        <v>0</v>
      </c>
      <c r="AQ45">
        <v>6.814150627147403</v>
      </c>
      <c r="AR45">
        <v>0</v>
      </c>
      <c r="AS45">
        <v>3.0149474098099449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4.0401820774032462</v>
      </c>
      <c r="AZ45">
        <v>2.2093850197530869</v>
      </c>
      <c r="BA45">
        <v>3.2791865802469129</v>
      </c>
      <c r="BB45">
        <v>2.5180035728155339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83.43567289709992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2.0499644251626896</v>
      </c>
      <c r="M46">
        <v>2.5403414283261805</v>
      </c>
      <c r="N46">
        <v>2.8301078456257849</v>
      </c>
      <c r="O46">
        <v>3.1499780974403948</v>
      </c>
      <c r="P46">
        <v>4.9294691544810449</v>
      </c>
      <c r="Q46">
        <v>0</v>
      </c>
      <c r="R46">
        <v>0</v>
      </c>
      <c r="S46">
        <v>0</v>
      </c>
      <c r="T46">
        <v>0.170236756097561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4.5224226598417303</v>
      </c>
      <c r="AC46">
        <v>2.9019122563427469</v>
      </c>
      <c r="AD46">
        <v>2.6380790050860417</v>
      </c>
      <c r="AE46">
        <v>4.8992894637056565</v>
      </c>
      <c r="AF46">
        <v>2.8532157578569284</v>
      </c>
      <c r="AG46">
        <v>4.6620323529401979</v>
      </c>
      <c r="AH46">
        <v>13.59384429687851</v>
      </c>
      <c r="AI46">
        <v>1.3986345329185355</v>
      </c>
      <c r="AJ46">
        <v>0</v>
      </c>
      <c r="AK46">
        <v>8.3490864100506244</v>
      </c>
      <c r="AL46">
        <v>0</v>
      </c>
      <c r="AM46">
        <v>0</v>
      </c>
      <c r="AN46">
        <v>7.120316716917667E-2</v>
      </c>
      <c r="AO46">
        <v>0</v>
      </c>
      <c r="AP46">
        <v>0</v>
      </c>
      <c r="AQ46">
        <v>6.814150627147403</v>
      </c>
      <c r="AR46">
        <v>0</v>
      </c>
      <c r="AS46">
        <v>3.0149474098099449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4.0401820774032462</v>
      </c>
      <c r="AZ46">
        <v>2.2093850197530869</v>
      </c>
      <c r="BA46">
        <v>3.2791865802469129</v>
      </c>
      <c r="BB46">
        <v>2.5180035728155339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83.43567289709992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2.5403414283261805</v>
      </c>
      <c r="N47">
        <v>2.8301078456257849</v>
      </c>
      <c r="O47">
        <v>3.1499780974403948</v>
      </c>
      <c r="P47">
        <v>4.9294691544810449</v>
      </c>
      <c r="Q47">
        <v>0</v>
      </c>
      <c r="R47">
        <v>0.41004129626655961</v>
      </c>
      <c r="S47">
        <v>0</v>
      </c>
      <c r="T47">
        <v>0.170236756097561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4.5224226598417303</v>
      </c>
      <c r="AC47">
        <v>2.9019122563427469</v>
      </c>
      <c r="AD47">
        <v>3.5174386173647991</v>
      </c>
      <c r="AE47">
        <v>4.8992894637056565</v>
      </c>
      <c r="AF47">
        <v>2.8532157578569284</v>
      </c>
      <c r="AG47">
        <v>4.6620323529401979</v>
      </c>
      <c r="AH47">
        <v>13.59384429687851</v>
      </c>
      <c r="AI47">
        <v>0</v>
      </c>
      <c r="AJ47">
        <v>0</v>
      </c>
      <c r="AK47">
        <v>8.3490864100506244</v>
      </c>
      <c r="AL47">
        <v>0</v>
      </c>
      <c r="AM47">
        <v>0</v>
      </c>
      <c r="AN47">
        <v>7.120316716917667E-2</v>
      </c>
      <c r="AO47">
        <v>0</v>
      </c>
      <c r="AP47">
        <v>0</v>
      </c>
      <c r="AQ47">
        <v>6.814150627147403</v>
      </c>
      <c r="AR47">
        <v>0</v>
      </c>
      <c r="AS47">
        <v>3.0149474098099449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4.0401820774032462</v>
      </c>
      <c r="AZ47">
        <v>0.93973836666666666</v>
      </c>
      <c r="BA47">
        <v>3.2791865802469129</v>
      </c>
      <c r="BB47">
        <v>2.6978609708737866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80.186685592535852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2.5403414283261805</v>
      </c>
      <c r="N48">
        <v>2.8301078456257849</v>
      </c>
      <c r="O48">
        <v>3.1499780974403948</v>
      </c>
      <c r="P48">
        <v>4.9294691544810449</v>
      </c>
      <c r="Q48">
        <v>0</v>
      </c>
      <c r="R48">
        <v>0</v>
      </c>
      <c r="S48">
        <v>0</v>
      </c>
      <c r="T48">
        <v>0.170236756097561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4.5224226598417303</v>
      </c>
      <c r="AC48">
        <v>2.9019122563427469</v>
      </c>
      <c r="AD48">
        <v>3.5174386173647991</v>
      </c>
      <c r="AE48">
        <v>4.8992894637056565</v>
      </c>
      <c r="AF48">
        <v>2.8532157578569284</v>
      </c>
      <c r="AG48">
        <v>4.6620323529401979</v>
      </c>
      <c r="AH48">
        <v>13.59384429687851</v>
      </c>
      <c r="AI48">
        <v>0</v>
      </c>
      <c r="AJ48">
        <v>0</v>
      </c>
      <c r="AK48">
        <v>8.3490864100506244</v>
      </c>
      <c r="AL48">
        <v>0</v>
      </c>
      <c r="AM48">
        <v>0</v>
      </c>
      <c r="AN48">
        <v>7.120316716917667E-2</v>
      </c>
      <c r="AO48">
        <v>0</v>
      </c>
      <c r="AP48">
        <v>0</v>
      </c>
      <c r="AQ48">
        <v>6.814150627147403</v>
      </c>
      <c r="AR48">
        <v>0</v>
      </c>
      <c r="AS48">
        <v>3.0149474098099449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4.0401820774032462</v>
      </c>
      <c r="AZ48">
        <v>0.93973836666666666</v>
      </c>
      <c r="BA48">
        <v>3.2791865802469129</v>
      </c>
      <c r="BB48">
        <v>2.6978609708737866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79.776644296269282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2.5494626105230385</v>
      </c>
      <c r="N49">
        <v>2.8299727656903766</v>
      </c>
      <c r="O49">
        <v>3.1500269423640503</v>
      </c>
      <c r="P49">
        <v>4.9295010616718864</v>
      </c>
      <c r="Q49">
        <v>0</v>
      </c>
      <c r="R49">
        <v>0</v>
      </c>
      <c r="S49">
        <v>0</v>
      </c>
      <c r="T49">
        <v>0.170236756097561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4.5224226598417303</v>
      </c>
      <c r="AC49">
        <v>2.9019122563427469</v>
      </c>
      <c r="AD49">
        <v>3.5174386173647991</v>
      </c>
      <c r="AE49">
        <v>4.8992894637056565</v>
      </c>
      <c r="AF49">
        <v>2.8532157578569284</v>
      </c>
      <c r="AG49">
        <v>4.6620323529401979</v>
      </c>
      <c r="AH49">
        <v>13.59384429687851</v>
      </c>
      <c r="AI49">
        <v>0</v>
      </c>
      <c r="AJ49">
        <v>0</v>
      </c>
      <c r="AK49">
        <v>8.3490864100506244</v>
      </c>
      <c r="AL49">
        <v>0</v>
      </c>
      <c r="AM49">
        <v>0</v>
      </c>
      <c r="AN49">
        <v>7.120316716917667E-2</v>
      </c>
      <c r="AO49">
        <v>0</v>
      </c>
      <c r="AP49">
        <v>0</v>
      </c>
      <c r="AQ49">
        <v>6.814150627147403</v>
      </c>
      <c r="AR49">
        <v>0</v>
      </c>
      <c r="AS49">
        <v>3.0149474098099449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4.0401820774032462</v>
      </c>
      <c r="AZ49">
        <v>0.93973836666666666</v>
      </c>
      <c r="BA49">
        <v>3.2791865802469129</v>
      </c>
      <c r="BB49">
        <v>2.6978609708737866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79.785711150645227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2.5494626105230385</v>
      </c>
      <c r="N50">
        <v>2.8299727656903766</v>
      </c>
      <c r="O50">
        <v>3.1500269423640503</v>
      </c>
      <c r="P50">
        <v>4.9295010616718864</v>
      </c>
      <c r="Q50">
        <v>0</v>
      </c>
      <c r="R50">
        <v>0</v>
      </c>
      <c r="S50">
        <v>0</v>
      </c>
      <c r="T50">
        <v>0.170236756097561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4.5224226598417303</v>
      </c>
      <c r="AC50">
        <v>2.9019122563427469</v>
      </c>
      <c r="AD50">
        <v>3.5174386173647991</v>
      </c>
      <c r="AE50">
        <v>4.8992894637056565</v>
      </c>
      <c r="AF50">
        <v>2.8532157578569284</v>
      </c>
      <c r="AG50">
        <v>4.6620323529401979</v>
      </c>
      <c r="AH50">
        <v>13.59384429687851</v>
      </c>
      <c r="AI50">
        <v>0</v>
      </c>
      <c r="AJ50">
        <v>0</v>
      </c>
      <c r="AK50">
        <v>8.3490864100506244</v>
      </c>
      <c r="AL50">
        <v>0</v>
      </c>
      <c r="AM50">
        <v>0</v>
      </c>
      <c r="AN50">
        <v>7.120316716917667E-2</v>
      </c>
      <c r="AO50">
        <v>0</v>
      </c>
      <c r="AP50">
        <v>0</v>
      </c>
      <c r="AQ50">
        <v>6.814150627147403</v>
      </c>
      <c r="AR50">
        <v>0</v>
      </c>
      <c r="AS50">
        <v>3.0149474098099449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4.0401820774032462</v>
      </c>
      <c r="AZ50">
        <v>0.93973836666666666</v>
      </c>
      <c r="BA50">
        <v>3.2791865802469129</v>
      </c>
      <c r="BB50">
        <v>2.6978609708737866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79.785711150645227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2.0499644251626896</v>
      </c>
      <c r="M51">
        <v>2.5494626105230385</v>
      </c>
      <c r="N51">
        <v>2.8299727656903766</v>
      </c>
      <c r="O51">
        <v>3.1500269423640503</v>
      </c>
      <c r="P51">
        <v>4.9295010616718864</v>
      </c>
      <c r="Q51">
        <v>0</v>
      </c>
      <c r="R51">
        <v>0</v>
      </c>
      <c r="S51">
        <v>0</v>
      </c>
      <c r="T51">
        <v>0.170236756097561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4.5224226598417303</v>
      </c>
      <c r="AC51">
        <v>2.9019122563427469</v>
      </c>
      <c r="AD51">
        <v>3.5174386173647991</v>
      </c>
      <c r="AE51">
        <v>4.8992894637056565</v>
      </c>
      <c r="AF51">
        <v>2.8532157578569284</v>
      </c>
      <c r="AG51">
        <v>4.6620323529401979</v>
      </c>
      <c r="AH51">
        <v>13.59384429687851</v>
      </c>
      <c r="AI51">
        <v>0</v>
      </c>
      <c r="AJ51">
        <v>0</v>
      </c>
      <c r="AK51">
        <v>8.3490864100506244</v>
      </c>
      <c r="AL51">
        <v>0</v>
      </c>
      <c r="AM51">
        <v>0</v>
      </c>
      <c r="AN51">
        <v>7.120316716917667E-2</v>
      </c>
      <c r="AO51">
        <v>0</v>
      </c>
      <c r="AP51">
        <v>0</v>
      </c>
      <c r="AQ51">
        <v>6.814150627147403</v>
      </c>
      <c r="AR51">
        <v>0</v>
      </c>
      <c r="AS51">
        <v>3.0149474098099449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4.0401820774032462</v>
      </c>
      <c r="AZ51">
        <v>0.93973836666666666</v>
      </c>
      <c r="BA51">
        <v>3.2791865802469129</v>
      </c>
      <c r="BB51">
        <v>2.6978609708737866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81.835675575807926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2.0499644251626896</v>
      </c>
      <c r="M52">
        <v>2.5494626105230385</v>
      </c>
      <c r="N52">
        <v>2.8299727656903766</v>
      </c>
      <c r="O52">
        <v>3.1500269423640503</v>
      </c>
      <c r="P52">
        <v>4.9295010616718864</v>
      </c>
      <c r="Q52">
        <v>0</v>
      </c>
      <c r="R52">
        <v>0</v>
      </c>
      <c r="S52">
        <v>0</v>
      </c>
      <c r="T52">
        <v>0.170236756097561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4.5224226598417303</v>
      </c>
      <c r="AC52">
        <v>2.9019122563427469</v>
      </c>
      <c r="AD52">
        <v>3.5174386173647991</v>
      </c>
      <c r="AE52">
        <v>4.8992894637056565</v>
      </c>
      <c r="AF52">
        <v>2.8532157578569284</v>
      </c>
      <c r="AG52">
        <v>4.6620323529401979</v>
      </c>
      <c r="AH52">
        <v>13.59384429687851</v>
      </c>
      <c r="AI52">
        <v>0</v>
      </c>
      <c r="AJ52">
        <v>0</v>
      </c>
      <c r="AK52">
        <v>8.3490864100506244</v>
      </c>
      <c r="AL52">
        <v>0</v>
      </c>
      <c r="AM52">
        <v>0</v>
      </c>
      <c r="AN52">
        <v>7.120316716917667E-2</v>
      </c>
      <c r="AO52">
        <v>0</v>
      </c>
      <c r="AP52">
        <v>0</v>
      </c>
      <c r="AQ52">
        <v>6.814150627147403</v>
      </c>
      <c r="AR52">
        <v>0</v>
      </c>
      <c r="AS52">
        <v>3.0149474098099449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4.0401820774032462</v>
      </c>
      <c r="AZ52">
        <v>0.93973836666666666</v>
      </c>
      <c r="BA52">
        <v>3.2791865802469129</v>
      </c>
      <c r="BB52">
        <v>2.6978609708737866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81.835675575807926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2.0499644251626896</v>
      </c>
      <c r="M53">
        <v>2.5494626105230385</v>
      </c>
      <c r="N53">
        <v>2.8299727656903766</v>
      </c>
      <c r="O53">
        <v>3.1500134057255669</v>
      </c>
      <c r="P53">
        <v>4.9294812269159181</v>
      </c>
      <c r="Q53">
        <v>0</v>
      </c>
      <c r="R53">
        <v>0</v>
      </c>
      <c r="S53">
        <v>0</v>
      </c>
      <c r="T53">
        <v>0.8311559268292682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4.5224226598417303</v>
      </c>
      <c r="AC53">
        <v>2.9019122563427469</v>
      </c>
      <c r="AD53">
        <v>3.5174386173647991</v>
      </c>
      <c r="AE53">
        <v>4.8992894637056565</v>
      </c>
      <c r="AF53">
        <v>2.8532157578569284</v>
      </c>
      <c r="AG53">
        <v>4.6620323529401979</v>
      </c>
      <c r="AH53">
        <v>13.59384429687851</v>
      </c>
      <c r="AI53">
        <v>0</v>
      </c>
      <c r="AJ53">
        <v>0</v>
      </c>
      <c r="AK53">
        <v>8.3490864100506244</v>
      </c>
      <c r="AL53">
        <v>0</v>
      </c>
      <c r="AM53">
        <v>0</v>
      </c>
      <c r="AN53">
        <v>7.120316716917667E-2</v>
      </c>
      <c r="AO53">
        <v>0</v>
      </c>
      <c r="AP53">
        <v>0</v>
      </c>
      <c r="AQ53">
        <v>6.814150627147403</v>
      </c>
      <c r="AR53">
        <v>0</v>
      </c>
      <c r="AS53">
        <v>3.0149474098099449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4.0401820774032462</v>
      </c>
      <c r="AZ53">
        <v>0.93973836666666666</v>
      </c>
      <c r="BA53">
        <v>3.2791865802469129</v>
      </c>
      <c r="BB53">
        <v>1.3381461760563382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81.136846580327727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2.0499644251626896</v>
      </c>
      <c r="M54">
        <v>2.5494626105230385</v>
      </c>
      <c r="N54">
        <v>2.8299727656903766</v>
      </c>
      <c r="O54">
        <v>3.1500134057255669</v>
      </c>
      <c r="P54">
        <v>4.9294812269159181</v>
      </c>
      <c r="Q54">
        <v>0</v>
      </c>
      <c r="R54">
        <v>0</v>
      </c>
      <c r="S54">
        <v>0</v>
      </c>
      <c r="T54">
        <v>0.8311559268292682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4.5224226598417303</v>
      </c>
      <c r="AC54">
        <v>2.9019122563427469</v>
      </c>
      <c r="AD54">
        <v>3.5174386173647991</v>
      </c>
      <c r="AE54">
        <v>4.8992894637056565</v>
      </c>
      <c r="AF54">
        <v>2.8532157578569284</v>
      </c>
      <c r="AG54">
        <v>4.6620323529401979</v>
      </c>
      <c r="AH54">
        <v>13.59384429687851</v>
      </c>
      <c r="AI54">
        <v>0</v>
      </c>
      <c r="AJ54">
        <v>0</v>
      </c>
      <c r="AK54">
        <v>8.3490864100506244</v>
      </c>
      <c r="AL54">
        <v>0</v>
      </c>
      <c r="AM54">
        <v>0</v>
      </c>
      <c r="AN54">
        <v>7.120316716917667E-2</v>
      </c>
      <c r="AO54">
        <v>0</v>
      </c>
      <c r="AP54">
        <v>0</v>
      </c>
      <c r="AQ54">
        <v>6.814150627147403</v>
      </c>
      <c r="AR54">
        <v>0</v>
      </c>
      <c r="AS54">
        <v>3.0149474098099449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4.0401820774032462</v>
      </c>
      <c r="AZ54">
        <v>0</v>
      </c>
      <c r="BA54">
        <v>3.2791865802469129</v>
      </c>
      <c r="BB54">
        <v>1.3381461760563382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80.197108213661068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0.24999566160520609</v>
      </c>
      <c r="M55">
        <v>2.5494626105230385</v>
      </c>
      <c r="N55">
        <v>2.8299727656903766</v>
      </c>
      <c r="O55">
        <v>3.1500269423640503</v>
      </c>
      <c r="P55">
        <v>4.9295010616718864</v>
      </c>
      <c r="Q55">
        <v>0</v>
      </c>
      <c r="R55">
        <v>0</v>
      </c>
      <c r="S55">
        <v>0</v>
      </c>
      <c r="T55">
        <v>0.8311559268292682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4.5224226598417303</v>
      </c>
      <c r="AC55">
        <v>2.9019122563427469</v>
      </c>
      <c r="AD55">
        <v>3.5174386173647991</v>
      </c>
      <c r="AE55">
        <v>4.8992894637056565</v>
      </c>
      <c r="AF55">
        <v>2.8532157578569284</v>
      </c>
      <c r="AG55">
        <v>4.6620323529401979</v>
      </c>
      <c r="AH55">
        <v>13.59384429687851</v>
      </c>
      <c r="AI55">
        <v>0</v>
      </c>
      <c r="AJ55">
        <v>0</v>
      </c>
      <c r="AK55">
        <v>8.3490864100506244</v>
      </c>
      <c r="AL55">
        <v>0</v>
      </c>
      <c r="AM55">
        <v>0</v>
      </c>
      <c r="AN55">
        <v>7.120316716917667E-2</v>
      </c>
      <c r="AO55">
        <v>0</v>
      </c>
      <c r="AP55">
        <v>0</v>
      </c>
      <c r="AQ55">
        <v>6.814150627147403</v>
      </c>
      <c r="AR55">
        <v>0</v>
      </c>
      <c r="AS55">
        <v>3.0149474098099449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4.0401820774032462</v>
      </c>
      <c r="AZ55">
        <v>0</v>
      </c>
      <c r="BA55">
        <v>3.2791865802469129</v>
      </c>
      <c r="BB55">
        <v>1.3381461760563382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78.397172821498046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0.24999566160520609</v>
      </c>
      <c r="M56">
        <v>2.5494626105230385</v>
      </c>
      <c r="N56">
        <v>2.8299727656903766</v>
      </c>
      <c r="O56">
        <v>3.1500269423640503</v>
      </c>
      <c r="P56">
        <v>4.9295010616718864</v>
      </c>
      <c r="Q56">
        <v>0</v>
      </c>
      <c r="R56">
        <v>0</v>
      </c>
      <c r="S56">
        <v>0</v>
      </c>
      <c r="T56">
        <v>0.8311559268292682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4.5224226598417303</v>
      </c>
      <c r="AC56">
        <v>2.9019122563427469</v>
      </c>
      <c r="AD56">
        <v>3.5174386173647991</v>
      </c>
      <c r="AE56">
        <v>4.8992894637056565</v>
      </c>
      <c r="AF56">
        <v>2.8532157578569284</v>
      </c>
      <c r="AG56">
        <v>4.6620323529401979</v>
      </c>
      <c r="AH56">
        <v>13.59384429687851</v>
      </c>
      <c r="AI56">
        <v>0</v>
      </c>
      <c r="AJ56">
        <v>0</v>
      </c>
      <c r="AK56">
        <v>8.3490864100506244</v>
      </c>
      <c r="AL56">
        <v>0</v>
      </c>
      <c r="AM56">
        <v>0</v>
      </c>
      <c r="AN56">
        <v>7.120316716917667E-2</v>
      </c>
      <c r="AO56">
        <v>0</v>
      </c>
      <c r="AP56">
        <v>0</v>
      </c>
      <c r="AQ56">
        <v>6.814150627147403</v>
      </c>
      <c r="AR56">
        <v>0</v>
      </c>
      <c r="AS56">
        <v>3.0149474098099449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4.0401820774032462</v>
      </c>
      <c r="AZ56">
        <v>0</v>
      </c>
      <c r="BA56">
        <v>3.2791865802469129</v>
      </c>
      <c r="BB56">
        <v>1.3381461760563382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78.397172821498046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2.5494626105230385</v>
      </c>
      <c r="N57">
        <v>2.8299727656903766</v>
      </c>
      <c r="O57">
        <v>3.1500269423640503</v>
      </c>
      <c r="P57">
        <v>4.9295010616718864</v>
      </c>
      <c r="Q57">
        <v>0</v>
      </c>
      <c r="R57">
        <v>0</v>
      </c>
      <c r="S57">
        <v>0</v>
      </c>
      <c r="T57">
        <v>0.8311559268292682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4.5224226598417303</v>
      </c>
      <c r="AC57">
        <v>2.9019122563427469</v>
      </c>
      <c r="AD57">
        <v>3.5174386173647991</v>
      </c>
      <c r="AE57">
        <v>4.8992894637056565</v>
      </c>
      <c r="AF57">
        <v>2.8532157578569284</v>
      </c>
      <c r="AG57">
        <v>4.6620323529401979</v>
      </c>
      <c r="AH57">
        <v>13.59384429687851</v>
      </c>
      <c r="AI57">
        <v>0</v>
      </c>
      <c r="AJ57">
        <v>0</v>
      </c>
      <c r="AK57">
        <v>8.3490864100506244</v>
      </c>
      <c r="AL57">
        <v>0</v>
      </c>
      <c r="AM57">
        <v>0</v>
      </c>
      <c r="AN57">
        <v>7.120316716917667E-2</v>
      </c>
      <c r="AO57">
        <v>0</v>
      </c>
      <c r="AP57">
        <v>0</v>
      </c>
      <c r="AQ57">
        <v>6.814150627147403</v>
      </c>
      <c r="AR57">
        <v>0</v>
      </c>
      <c r="AS57">
        <v>3.0149474098099449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4.0401820774032462</v>
      </c>
      <c r="AZ57">
        <v>0</v>
      </c>
      <c r="BA57">
        <v>3.2791865802469129</v>
      </c>
      <c r="BB57">
        <v>1.3381461760563382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78.147177159892834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2.5494626105230385</v>
      </c>
      <c r="N58">
        <v>2.8299727656903766</v>
      </c>
      <c r="O58">
        <v>3.1500269423640503</v>
      </c>
      <c r="P58">
        <v>4.9295010616718864</v>
      </c>
      <c r="Q58">
        <v>0</v>
      </c>
      <c r="R58">
        <v>0</v>
      </c>
      <c r="S58">
        <v>0</v>
      </c>
      <c r="T58">
        <v>0.8311559268292682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4.5224226598417303</v>
      </c>
      <c r="AC58">
        <v>2.9019122563427469</v>
      </c>
      <c r="AD58">
        <v>3.5174386173647991</v>
      </c>
      <c r="AE58">
        <v>4.8992894637056565</v>
      </c>
      <c r="AF58">
        <v>2.8532157578569284</v>
      </c>
      <c r="AG58">
        <v>4.6620323529401979</v>
      </c>
      <c r="AH58">
        <v>13.59384429687851</v>
      </c>
      <c r="AI58">
        <v>0</v>
      </c>
      <c r="AJ58">
        <v>0</v>
      </c>
      <c r="AK58">
        <v>8.3490864100506244</v>
      </c>
      <c r="AL58">
        <v>0</v>
      </c>
      <c r="AM58">
        <v>0</v>
      </c>
      <c r="AN58">
        <v>7.120316716917667E-2</v>
      </c>
      <c r="AO58">
        <v>0</v>
      </c>
      <c r="AP58">
        <v>0</v>
      </c>
      <c r="AQ58">
        <v>6.814150627147403</v>
      </c>
      <c r="AR58">
        <v>0</v>
      </c>
      <c r="AS58">
        <v>3.0149474098099449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4.0401820774032462</v>
      </c>
      <c r="AZ58">
        <v>0</v>
      </c>
      <c r="BA58">
        <v>3.2791865802469129</v>
      </c>
      <c r="BB58">
        <v>1.3381461760563382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78.147177159892834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2.5494626105230385</v>
      </c>
      <c r="N59">
        <v>2.8299727656903766</v>
      </c>
      <c r="O59">
        <v>3.1500269423640503</v>
      </c>
      <c r="P59">
        <v>4.9295010616718864</v>
      </c>
      <c r="Q59">
        <v>0</v>
      </c>
      <c r="R59">
        <v>0</v>
      </c>
      <c r="S59">
        <v>0</v>
      </c>
      <c r="T59">
        <v>0.8311559268292682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4.5224226598417303</v>
      </c>
      <c r="AC59">
        <v>2.9019122563427469</v>
      </c>
      <c r="AD59">
        <v>3.5174386173647991</v>
      </c>
      <c r="AE59">
        <v>4.8992894637056565</v>
      </c>
      <c r="AF59">
        <v>2.8532157578569284</v>
      </c>
      <c r="AG59">
        <v>4.6620323529401979</v>
      </c>
      <c r="AH59">
        <v>13.59384429687851</v>
      </c>
      <c r="AI59">
        <v>0</v>
      </c>
      <c r="AJ59">
        <v>0</v>
      </c>
      <c r="AK59">
        <v>8.3490864100506244</v>
      </c>
      <c r="AL59">
        <v>0</v>
      </c>
      <c r="AM59">
        <v>0</v>
      </c>
      <c r="AN59">
        <v>7.120316716917667E-2</v>
      </c>
      <c r="AO59">
        <v>0</v>
      </c>
      <c r="AP59">
        <v>0</v>
      </c>
      <c r="AQ59">
        <v>6.814150627147403</v>
      </c>
      <c r="AR59">
        <v>0</v>
      </c>
      <c r="AS59">
        <v>3.0149474098099449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4.0401820774032462</v>
      </c>
      <c r="AZ59">
        <v>0</v>
      </c>
      <c r="BA59">
        <v>3.2791865802469129</v>
      </c>
      <c r="BB59">
        <v>1.3381461760563382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78.147177159892834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2.5494626105230385</v>
      </c>
      <c r="N60">
        <v>2.8299727656903766</v>
      </c>
      <c r="O60">
        <v>3.1500269423640503</v>
      </c>
      <c r="P60">
        <v>4.9295010616718864</v>
      </c>
      <c r="Q60">
        <v>0</v>
      </c>
      <c r="R60">
        <v>0</v>
      </c>
      <c r="S60">
        <v>0</v>
      </c>
      <c r="T60">
        <v>0.8311559268292682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4.5224226598417303</v>
      </c>
      <c r="AC60">
        <v>2.9019122563427469</v>
      </c>
      <c r="AD60">
        <v>3.5174386173647991</v>
      </c>
      <c r="AE60">
        <v>4.8992894637056565</v>
      </c>
      <c r="AF60">
        <v>2.8532157578569284</v>
      </c>
      <c r="AG60">
        <v>4.6620323529401979</v>
      </c>
      <c r="AH60">
        <v>13.59384429687851</v>
      </c>
      <c r="AI60">
        <v>0</v>
      </c>
      <c r="AJ60">
        <v>0</v>
      </c>
      <c r="AK60">
        <v>8.3490864100506244</v>
      </c>
      <c r="AL60">
        <v>0</v>
      </c>
      <c r="AM60">
        <v>0</v>
      </c>
      <c r="AN60">
        <v>7.120316716917667E-2</v>
      </c>
      <c r="AO60">
        <v>0</v>
      </c>
      <c r="AP60">
        <v>0</v>
      </c>
      <c r="AQ60">
        <v>6.814150627147403</v>
      </c>
      <c r="AR60">
        <v>0</v>
      </c>
      <c r="AS60">
        <v>3.0149474098099449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4.0401820774032462</v>
      </c>
      <c r="AZ60">
        <v>0</v>
      </c>
      <c r="BA60">
        <v>3.2791865802469129</v>
      </c>
      <c r="BB60">
        <v>1.3381461760563382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78.147177159892834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2.5403414283261805</v>
      </c>
      <c r="N61">
        <v>2.8301078456257849</v>
      </c>
      <c r="O61">
        <v>3.1499780974403948</v>
      </c>
      <c r="P61">
        <v>4.9294691544810449</v>
      </c>
      <c r="Q61">
        <v>0</v>
      </c>
      <c r="R61">
        <v>0</v>
      </c>
      <c r="S61">
        <v>0</v>
      </c>
      <c r="T61">
        <v>0.8311559268292682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4.5224226598417303</v>
      </c>
      <c r="AC61">
        <v>2.9019122563427469</v>
      </c>
      <c r="AD61">
        <v>3.5174386173647991</v>
      </c>
      <c r="AE61">
        <v>4.8992894637056565</v>
      </c>
      <c r="AF61">
        <v>2.8532157578569284</v>
      </c>
      <c r="AG61">
        <v>4.6620323529401979</v>
      </c>
      <c r="AH61">
        <v>13.59384429687851</v>
      </c>
      <c r="AI61">
        <v>0</v>
      </c>
      <c r="AJ61">
        <v>0</v>
      </c>
      <c r="AK61">
        <v>8.3490864100506244</v>
      </c>
      <c r="AL61">
        <v>0</v>
      </c>
      <c r="AM61">
        <v>0</v>
      </c>
      <c r="AN61">
        <v>7.120316716917667E-2</v>
      </c>
      <c r="AO61">
        <v>0</v>
      </c>
      <c r="AP61">
        <v>0</v>
      </c>
      <c r="AQ61">
        <v>6.814150627147403</v>
      </c>
      <c r="AR61">
        <v>0</v>
      </c>
      <c r="AS61">
        <v>3.0149474098099449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4.0401820774032462</v>
      </c>
      <c r="AZ61">
        <v>0</v>
      </c>
      <c r="BA61">
        <v>3.2791865802469129</v>
      </c>
      <c r="BB61">
        <v>1.3381461760563382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78.138110305516889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0.2299960086767896</v>
      </c>
      <c r="M62">
        <v>2.5403414283261805</v>
      </c>
      <c r="N62">
        <v>2.8301078456257849</v>
      </c>
      <c r="O62">
        <v>3.1499780974403948</v>
      </c>
      <c r="P62">
        <v>4.9294691544810449</v>
      </c>
      <c r="Q62">
        <v>0</v>
      </c>
      <c r="R62">
        <v>0</v>
      </c>
      <c r="S62">
        <v>0</v>
      </c>
      <c r="T62">
        <v>0.8311559268292682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4.5224226598417303</v>
      </c>
      <c r="AC62">
        <v>2.9019122563427469</v>
      </c>
      <c r="AD62">
        <v>3.5174386173647991</v>
      </c>
      <c r="AE62">
        <v>4.8992894637056565</v>
      </c>
      <c r="AF62">
        <v>2.8532157578569284</v>
      </c>
      <c r="AG62">
        <v>4.6620323529401979</v>
      </c>
      <c r="AH62">
        <v>13.59384429687851</v>
      </c>
      <c r="AI62">
        <v>0</v>
      </c>
      <c r="AJ62">
        <v>0</v>
      </c>
      <c r="AK62">
        <v>8.3490864100506244</v>
      </c>
      <c r="AL62">
        <v>0</v>
      </c>
      <c r="AM62">
        <v>0</v>
      </c>
      <c r="AN62">
        <v>7.120316716917667E-2</v>
      </c>
      <c r="AO62">
        <v>0</v>
      </c>
      <c r="AP62">
        <v>0</v>
      </c>
      <c r="AQ62">
        <v>6.814150627147403</v>
      </c>
      <c r="AR62">
        <v>0</v>
      </c>
      <c r="AS62">
        <v>3.0149474098099449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4.0401820774032462</v>
      </c>
      <c r="AZ62">
        <v>0</v>
      </c>
      <c r="BA62">
        <v>3.2791865802469129</v>
      </c>
      <c r="BB62">
        <v>1.3381461760563382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78.368106314193682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0.2299960086767896</v>
      </c>
      <c r="M63">
        <v>2.5403414283261805</v>
      </c>
      <c r="N63">
        <v>2.8301078456257849</v>
      </c>
      <c r="O63">
        <v>3.1499780974403948</v>
      </c>
      <c r="P63">
        <v>4.9294691544810449</v>
      </c>
      <c r="Q63">
        <v>0</v>
      </c>
      <c r="R63">
        <v>0</v>
      </c>
      <c r="S63">
        <v>0</v>
      </c>
      <c r="T63">
        <v>0.8311559268292682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4.5224226598417303</v>
      </c>
      <c r="AC63">
        <v>2.9019122563427469</v>
      </c>
      <c r="AD63">
        <v>3.5174386173647991</v>
      </c>
      <c r="AE63">
        <v>4.8992894637056565</v>
      </c>
      <c r="AF63">
        <v>2.8532157578569284</v>
      </c>
      <c r="AG63">
        <v>4.6620323529401979</v>
      </c>
      <c r="AH63">
        <v>13.59384429687851</v>
      </c>
      <c r="AI63">
        <v>0</v>
      </c>
      <c r="AJ63">
        <v>0</v>
      </c>
      <c r="AK63">
        <v>8.3490864100506244</v>
      </c>
      <c r="AL63">
        <v>0</v>
      </c>
      <c r="AM63">
        <v>0</v>
      </c>
      <c r="AN63">
        <v>7.120316716917667E-2</v>
      </c>
      <c r="AO63">
        <v>0</v>
      </c>
      <c r="AP63">
        <v>0</v>
      </c>
      <c r="AQ63">
        <v>6.814150627147403</v>
      </c>
      <c r="AR63">
        <v>0</v>
      </c>
      <c r="AS63">
        <v>3.0149474098099449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4.0401820774032462</v>
      </c>
      <c r="AZ63">
        <v>0</v>
      </c>
      <c r="BA63">
        <v>3.2791865802469129</v>
      </c>
      <c r="BB63">
        <v>0.20970947535211268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77.239669613489454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0.2299960086767896</v>
      </c>
      <c r="M64">
        <v>2.5403414283261805</v>
      </c>
      <c r="N64">
        <v>2.8301078456257849</v>
      </c>
      <c r="O64">
        <v>3.1499780974403948</v>
      </c>
      <c r="P64">
        <v>4.9294691544810449</v>
      </c>
      <c r="Q64">
        <v>0</v>
      </c>
      <c r="R64">
        <v>0</v>
      </c>
      <c r="S64">
        <v>0</v>
      </c>
      <c r="T64">
        <v>0.8311559268292682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4.5224226598417303</v>
      </c>
      <c r="AC64">
        <v>2.9019122563427469</v>
      </c>
      <c r="AD64">
        <v>3.5174386173647991</v>
      </c>
      <c r="AE64">
        <v>4.8992894637056565</v>
      </c>
      <c r="AF64">
        <v>2.8532157578569284</v>
      </c>
      <c r="AG64">
        <v>4.6620323529401979</v>
      </c>
      <c r="AH64">
        <v>13.59384429687851</v>
      </c>
      <c r="AI64">
        <v>0</v>
      </c>
      <c r="AJ64">
        <v>0</v>
      </c>
      <c r="AK64">
        <v>8.3490864100506244</v>
      </c>
      <c r="AL64">
        <v>0</v>
      </c>
      <c r="AM64">
        <v>0</v>
      </c>
      <c r="AN64">
        <v>7.120316716917667E-2</v>
      </c>
      <c r="AO64">
        <v>0</v>
      </c>
      <c r="AP64">
        <v>0</v>
      </c>
      <c r="AQ64">
        <v>6.814150627147403</v>
      </c>
      <c r="AR64">
        <v>0</v>
      </c>
      <c r="AS64">
        <v>3.0149474098099449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4.0401820774032462</v>
      </c>
      <c r="AZ64">
        <v>0</v>
      </c>
      <c r="BA64">
        <v>3.2791865802469129</v>
      </c>
      <c r="BB64">
        <v>0.20970947535211268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77.239669613489454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0.2299960086767896</v>
      </c>
      <c r="M65">
        <v>2.5403414283261805</v>
      </c>
      <c r="N65">
        <v>2.8301078456257849</v>
      </c>
      <c r="O65">
        <v>3.1499780974403948</v>
      </c>
      <c r="P65">
        <v>4.9294691544810449</v>
      </c>
      <c r="Q65">
        <v>0</v>
      </c>
      <c r="R65">
        <v>0</v>
      </c>
      <c r="S65">
        <v>0</v>
      </c>
      <c r="T65">
        <v>0.8311559268292682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4.5224226598417303</v>
      </c>
      <c r="AC65">
        <v>2.9019122563427469</v>
      </c>
      <c r="AD65">
        <v>3.5174386173647991</v>
      </c>
      <c r="AE65">
        <v>4.8992894637056565</v>
      </c>
      <c r="AF65">
        <v>2.8532157578569284</v>
      </c>
      <c r="AG65">
        <v>4.6620323529401979</v>
      </c>
      <c r="AH65">
        <v>13.59384429687851</v>
      </c>
      <c r="AI65">
        <v>0</v>
      </c>
      <c r="AJ65">
        <v>0</v>
      </c>
      <c r="AK65">
        <v>8.3490864100506244</v>
      </c>
      <c r="AL65">
        <v>0</v>
      </c>
      <c r="AM65">
        <v>0</v>
      </c>
      <c r="AN65">
        <v>7.120316716917667E-2</v>
      </c>
      <c r="AO65">
        <v>0</v>
      </c>
      <c r="AP65">
        <v>0</v>
      </c>
      <c r="AQ65">
        <v>6.814150627147403</v>
      </c>
      <c r="AR65">
        <v>0</v>
      </c>
      <c r="AS65">
        <v>3.0149474098099449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4.0401820774032462</v>
      </c>
      <c r="AZ65">
        <v>0</v>
      </c>
      <c r="BA65">
        <v>3.2791865802469129</v>
      </c>
      <c r="BB65">
        <v>0.20970947535211268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77.239669613489454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0.2299960086767896</v>
      </c>
      <c r="M66">
        <v>2.5403414283261805</v>
      </c>
      <c r="N66">
        <v>2.8301078456257849</v>
      </c>
      <c r="O66">
        <v>3.1499780974403948</v>
      </c>
      <c r="P66">
        <v>4.9294691544810449</v>
      </c>
      <c r="Q66">
        <v>0</v>
      </c>
      <c r="R66">
        <v>0</v>
      </c>
      <c r="S66">
        <v>0</v>
      </c>
      <c r="T66">
        <v>0.8311559268292682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4.5224226598417303</v>
      </c>
      <c r="AC66">
        <v>2.9019122563427469</v>
      </c>
      <c r="AD66">
        <v>3.5174386173647991</v>
      </c>
      <c r="AE66">
        <v>4.8992894637056565</v>
      </c>
      <c r="AF66">
        <v>2.8532157578569284</v>
      </c>
      <c r="AG66">
        <v>4.6620323529401979</v>
      </c>
      <c r="AH66">
        <v>13.59384429687851</v>
      </c>
      <c r="AI66">
        <v>0</v>
      </c>
      <c r="AJ66">
        <v>0</v>
      </c>
      <c r="AK66">
        <v>8.3490864100506244</v>
      </c>
      <c r="AL66">
        <v>0</v>
      </c>
      <c r="AM66">
        <v>0</v>
      </c>
      <c r="AN66">
        <v>7.120316716917667E-2</v>
      </c>
      <c r="AO66">
        <v>0</v>
      </c>
      <c r="AP66">
        <v>0</v>
      </c>
      <c r="AQ66">
        <v>6.814150627147403</v>
      </c>
      <c r="AR66">
        <v>0</v>
      </c>
      <c r="AS66">
        <v>3.0149474098099449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4.0401820774032462</v>
      </c>
      <c r="AZ66">
        <v>0</v>
      </c>
      <c r="BA66">
        <v>3.2791865802469129</v>
      </c>
      <c r="BB66">
        <v>0.20970947535211268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77.239669613489454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0.2299960086767896</v>
      </c>
      <c r="M67">
        <v>2.5403414283261805</v>
      </c>
      <c r="N67">
        <v>2.8301078456257849</v>
      </c>
      <c r="O67">
        <v>3.1499780974403948</v>
      </c>
      <c r="P67">
        <v>4.9294691544810449</v>
      </c>
      <c r="Q67">
        <v>0</v>
      </c>
      <c r="R67">
        <v>0</v>
      </c>
      <c r="S67">
        <v>0</v>
      </c>
      <c r="T67">
        <v>0.170236756097561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4.5224226598417303</v>
      </c>
      <c r="AC67">
        <v>2.9019122563427469</v>
      </c>
      <c r="AD67">
        <v>3.5174386173647991</v>
      </c>
      <c r="AE67">
        <v>4.8992894637056565</v>
      </c>
      <c r="AF67">
        <v>2.8532157578569284</v>
      </c>
      <c r="AG67">
        <v>4.6620323529401979</v>
      </c>
      <c r="AH67">
        <v>13.59384429687851</v>
      </c>
      <c r="AI67">
        <v>0</v>
      </c>
      <c r="AJ67">
        <v>0</v>
      </c>
      <c r="AK67">
        <v>8.3490864100506244</v>
      </c>
      <c r="AL67">
        <v>0</v>
      </c>
      <c r="AM67">
        <v>0</v>
      </c>
      <c r="AN67">
        <v>7.120316716917667E-2</v>
      </c>
      <c r="AO67">
        <v>0</v>
      </c>
      <c r="AP67">
        <v>0</v>
      </c>
      <c r="AQ67">
        <v>6.814150627147403</v>
      </c>
      <c r="AR67">
        <v>0</v>
      </c>
      <c r="AS67">
        <v>3.0149474098099449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4.0401820774032462</v>
      </c>
      <c r="AZ67">
        <v>0.93973836666666666</v>
      </c>
      <c r="BA67">
        <v>3.2791865802469129</v>
      </c>
      <c r="BB67">
        <v>0.20970947535211268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77.518488809424397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0.2299960086767896</v>
      </c>
      <c r="M68">
        <v>2.5403414283261805</v>
      </c>
      <c r="N68">
        <v>2.8301078456257849</v>
      </c>
      <c r="O68">
        <v>3.1499780974403948</v>
      </c>
      <c r="P68">
        <v>4.9294691544810449</v>
      </c>
      <c r="Q68">
        <v>0</v>
      </c>
      <c r="R68">
        <v>0</v>
      </c>
      <c r="S68">
        <v>0</v>
      </c>
      <c r="T68">
        <v>0.170236756097561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4.5224226598417303</v>
      </c>
      <c r="AC68">
        <v>2.9019122563427469</v>
      </c>
      <c r="AD68">
        <v>3.5174386173647991</v>
      </c>
      <c r="AE68">
        <v>4.8992894637056565</v>
      </c>
      <c r="AF68">
        <v>2.8532157578569284</v>
      </c>
      <c r="AG68">
        <v>4.6620323529401979</v>
      </c>
      <c r="AH68">
        <v>13.59384429687851</v>
      </c>
      <c r="AI68">
        <v>0</v>
      </c>
      <c r="AJ68">
        <v>0</v>
      </c>
      <c r="AK68">
        <v>8.3490864100506244</v>
      </c>
      <c r="AL68">
        <v>0</v>
      </c>
      <c r="AM68">
        <v>0</v>
      </c>
      <c r="AN68">
        <v>7.120316716917667E-2</v>
      </c>
      <c r="AO68">
        <v>0</v>
      </c>
      <c r="AP68">
        <v>0</v>
      </c>
      <c r="AQ68">
        <v>6.814150627147403</v>
      </c>
      <c r="AR68">
        <v>0</v>
      </c>
      <c r="AS68">
        <v>3.0149474098099449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4.0401820774032462</v>
      </c>
      <c r="AZ68">
        <v>0.93973836666666666</v>
      </c>
      <c r="BA68">
        <v>3.2791865802469129</v>
      </c>
      <c r="BB68">
        <v>0.20970947535211268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77.518488809424397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2.5403414283261805</v>
      </c>
      <c r="N69">
        <v>2.8301078456257849</v>
      </c>
      <c r="O69">
        <v>3.1499780974403948</v>
      </c>
      <c r="P69">
        <v>4.9294691544810449</v>
      </c>
      <c r="Q69">
        <v>0</v>
      </c>
      <c r="R69">
        <v>0</v>
      </c>
      <c r="S69">
        <v>0</v>
      </c>
      <c r="T69">
        <v>0.45018750000000002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4.5224226598417303</v>
      </c>
      <c r="AC69">
        <v>2.9019122563427469</v>
      </c>
      <c r="AD69">
        <v>3.5174386173647991</v>
      </c>
      <c r="AE69">
        <v>4.8992894637056565</v>
      </c>
      <c r="AF69">
        <v>2.8532157578569284</v>
      </c>
      <c r="AG69">
        <v>4.6620323529401979</v>
      </c>
      <c r="AH69">
        <v>13.59384429687851</v>
      </c>
      <c r="AI69">
        <v>0</v>
      </c>
      <c r="AJ69">
        <v>0</v>
      </c>
      <c r="AK69">
        <v>8.3490864100506244</v>
      </c>
      <c r="AL69">
        <v>0</v>
      </c>
      <c r="AM69">
        <v>0</v>
      </c>
      <c r="AN69">
        <v>7.120316716917667E-2</v>
      </c>
      <c r="AO69">
        <v>0</v>
      </c>
      <c r="AP69">
        <v>0</v>
      </c>
      <c r="AQ69">
        <v>6.814150627147403</v>
      </c>
      <c r="AR69">
        <v>0</v>
      </c>
      <c r="AS69">
        <v>3.0149474098099449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4.0401820774032462</v>
      </c>
      <c r="AZ69">
        <v>1.0623283267326733</v>
      </c>
      <c r="BA69">
        <v>3.2791865802469129</v>
      </c>
      <c r="BB69">
        <v>0.20970947535211268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77.69103350471606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3.289955537809448</v>
      </c>
      <c r="M70">
        <v>2.5403414283261805</v>
      </c>
      <c r="N70">
        <v>2.8301078456257849</v>
      </c>
      <c r="O70">
        <v>3.1499780974403948</v>
      </c>
      <c r="P70">
        <v>4.9294691544810449</v>
      </c>
      <c r="Q70">
        <v>0</v>
      </c>
      <c r="R70">
        <v>0</v>
      </c>
      <c r="S70">
        <v>0</v>
      </c>
      <c r="T70">
        <v>0.45018750000000002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4.5224226598417303</v>
      </c>
      <c r="AC70">
        <v>2.9019122563427469</v>
      </c>
      <c r="AD70">
        <v>3.5174386173647991</v>
      </c>
      <c r="AE70">
        <v>4.8992894637056565</v>
      </c>
      <c r="AF70">
        <v>2.8532157578569284</v>
      </c>
      <c r="AG70">
        <v>4.6620323529401979</v>
      </c>
      <c r="AH70">
        <v>13.59384429687851</v>
      </c>
      <c r="AI70">
        <v>0</v>
      </c>
      <c r="AJ70">
        <v>0</v>
      </c>
      <c r="AK70">
        <v>8.3490864100506244</v>
      </c>
      <c r="AL70">
        <v>0</v>
      </c>
      <c r="AM70">
        <v>0</v>
      </c>
      <c r="AN70">
        <v>7.120316716917667E-2</v>
      </c>
      <c r="AO70">
        <v>0</v>
      </c>
      <c r="AP70">
        <v>0</v>
      </c>
      <c r="AQ70">
        <v>6.814150627147403</v>
      </c>
      <c r="AR70">
        <v>0</v>
      </c>
      <c r="AS70">
        <v>3.0149474098099449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4.0401820774032462</v>
      </c>
      <c r="AZ70">
        <v>1.1683630493273542</v>
      </c>
      <c r="BA70">
        <v>3.2791865802469129</v>
      </c>
      <c r="BB70">
        <v>0.20970947535211268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81.087023765120193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0.24999566160520609</v>
      </c>
      <c r="M71">
        <v>2.5403414283261805</v>
      </c>
      <c r="N71">
        <v>2.8301078456257849</v>
      </c>
      <c r="O71">
        <v>3.1499780974403948</v>
      </c>
      <c r="P71">
        <v>4.9294691544810449</v>
      </c>
      <c r="Q71">
        <v>0</v>
      </c>
      <c r="R71">
        <v>0</v>
      </c>
      <c r="S71">
        <v>0</v>
      </c>
      <c r="T71">
        <v>0.45018750000000002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4.5224226598417303</v>
      </c>
      <c r="AC71">
        <v>2.9019122563427469</v>
      </c>
      <c r="AD71">
        <v>3.5174386173647991</v>
      </c>
      <c r="AE71">
        <v>4.8992894637056565</v>
      </c>
      <c r="AF71">
        <v>2.8532157578569284</v>
      </c>
      <c r="AG71">
        <v>4.6620323529401979</v>
      </c>
      <c r="AH71">
        <v>13.59384429687851</v>
      </c>
      <c r="AI71">
        <v>0</v>
      </c>
      <c r="AJ71">
        <v>0</v>
      </c>
      <c r="AK71">
        <v>8.3490864100506244</v>
      </c>
      <c r="AL71">
        <v>0</v>
      </c>
      <c r="AM71">
        <v>0</v>
      </c>
      <c r="AN71">
        <v>7.120316716917667E-2</v>
      </c>
      <c r="AO71">
        <v>0</v>
      </c>
      <c r="AP71">
        <v>0</v>
      </c>
      <c r="AQ71">
        <v>6.814150627147403</v>
      </c>
      <c r="AR71">
        <v>0</v>
      </c>
      <c r="AS71">
        <v>3.0149474098099449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4.0401820774032462</v>
      </c>
      <c r="AZ71">
        <v>2.3319687191011234</v>
      </c>
      <c r="BA71">
        <v>3.2791865802469129</v>
      </c>
      <c r="BB71">
        <v>0.20970947535211268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79.210669558689716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0.24999566160520609</v>
      </c>
      <c r="M72">
        <v>2.5403414283261805</v>
      </c>
      <c r="N72">
        <v>2.8301078456257849</v>
      </c>
      <c r="O72">
        <v>3.1499780974403948</v>
      </c>
      <c r="P72">
        <v>4.9294691544810449</v>
      </c>
      <c r="Q72">
        <v>0</v>
      </c>
      <c r="R72">
        <v>0</v>
      </c>
      <c r="S72">
        <v>0</v>
      </c>
      <c r="T72">
        <v>0.45018750000000002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4.5224226598417303</v>
      </c>
      <c r="AC72">
        <v>2.9019122563427469</v>
      </c>
      <c r="AD72">
        <v>3.5174386173647991</v>
      </c>
      <c r="AE72">
        <v>4.8992894637056565</v>
      </c>
      <c r="AF72">
        <v>2.8532157578569284</v>
      </c>
      <c r="AG72">
        <v>4.6620323529401979</v>
      </c>
      <c r="AH72">
        <v>13.59384429687851</v>
      </c>
      <c r="AI72">
        <v>0</v>
      </c>
      <c r="AJ72">
        <v>0</v>
      </c>
      <c r="AK72">
        <v>8.3490864100506244</v>
      </c>
      <c r="AL72">
        <v>0</v>
      </c>
      <c r="AM72">
        <v>0</v>
      </c>
      <c r="AN72">
        <v>7.120316716917667E-2</v>
      </c>
      <c r="AO72">
        <v>0</v>
      </c>
      <c r="AP72">
        <v>0</v>
      </c>
      <c r="AQ72">
        <v>6.814150627147403</v>
      </c>
      <c r="AR72">
        <v>0</v>
      </c>
      <c r="AS72">
        <v>3.0149474098099449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4.0401820774032462</v>
      </c>
      <c r="AZ72">
        <v>2.3319687191011234</v>
      </c>
      <c r="BA72">
        <v>3.2791865802469129</v>
      </c>
      <c r="BB72">
        <v>0.20970947535211268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79.210669558689716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0.24999566160520609</v>
      </c>
      <c r="M73">
        <v>2.5403414283261805</v>
      </c>
      <c r="N73">
        <v>2.8301078456257849</v>
      </c>
      <c r="O73">
        <v>3.1499780974403948</v>
      </c>
      <c r="P73">
        <v>4.9294691544810449</v>
      </c>
      <c r="Q73">
        <v>0</v>
      </c>
      <c r="R73">
        <v>0</v>
      </c>
      <c r="S73">
        <v>0</v>
      </c>
      <c r="T73">
        <v>0.45018750000000002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4.5224226598417303</v>
      </c>
      <c r="AC73">
        <v>2.9019122563427469</v>
      </c>
      <c r="AD73">
        <v>3.5174386173647991</v>
      </c>
      <c r="AE73">
        <v>4.8992894637056565</v>
      </c>
      <c r="AF73">
        <v>2.8532157578569284</v>
      </c>
      <c r="AG73">
        <v>4.6620323529401979</v>
      </c>
      <c r="AH73">
        <v>13.59384429687851</v>
      </c>
      <c r="AI73">
        <v>0.35601607396835777</v>
      </c>
      <c r="AJ73">
        <v>0</v>
      </c>
      <c r="AK73">
        <v>8.3490864100506244</v>
      </c>
      <c r="AL73">
        <v>0</v>
      </c>
      <c r="AM73">
        <v>0</v>
      </c>
      <c r="AN73">
        <v>7.120316716917667E-2</v>
      </c>
      <c r="AO73">
        <v>0</v>
      </c>
      <c r="AP73">
        <v>0</v>
      </c>
      <c r="AQ73">
        <v>6.814150627147403</v>
      </c>
      <c r="AR73">
        <v>0</v>
      </c>
      <c r="AS73">
        <v>3.0149474098099449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4.0401820774032462</v>
      </c>
      <c r="AZ73">
        <v>3.500335853293413</v>
      </c>
      <c r="BA73">
        <v>3.2791865802469129</v>
      </c>
      <c r="BB73">
        <v>0.20970947535211268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80.735052766850359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0.24999566160520609</v>
      </c>
      <c r="M74">
        <v>2.5403414283261805</v>
      </c>
      <c r="N74">
        <v>2.8301078456257849</v>
      </c>
      <c r="O74">
        <v>3.1499780974403948</v>
      </c>
      <c r="P74">
        <v>4.9294691544810449</v>
      </c>
      <c r="Q74">
        <v>0</v>
      </c>
      <c r="R74">
        <v>0</v>
      </c>
      <c r="S74">
        <v>0</v>
      </c>
      <c r="T74">
        <v>0.45018750000000002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4.5224226598417303</v>
      </c>
      <c r="AC74">
        <v>2.9019122563427469</v>
      </c>
      <c r="AD74">
        <v>3.5174386173647991</v>
      </c>
      <c r="AE74">
        <v>4.8992894637056565</v>
      </c>
      <c r="AF74">
        <v>2.8532157578569284</v>
      </c>
      <c r="AG74">
        <v>4.6620323529401979</v>
      </c>
      <c r="AH74">
        <v>13.59384429687851</v>
      </c>
      <c r="AI74">
        <v>0.50859439138336815</v>
      </c>
      <c r="AJ74">
        <v>0</v>
      </c>
      <c r="AK74">
        <v>8.3490864100506244</v>
      </c>
      <c r="AL74">
        <v>0</v>
      </c>
      <c r="AM74">
        <v>0</v>
      </c>
      <c r="AN74">
        <v>7.120316716917667E-2</v>
      </c>
      <c r="AO74">
        <v>0</v>
      </c>
      <c r="AP74">
        <v>0</v>
      </c>
      <c r="AQ74">
        <v>6.814150627147403</v>
      </c>
      <c r="AR74">
        <v>0</v>
      </c>
      <c r="AS74">
        <v>3.0149474098099449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4.0401820774032462</v>
      </c>
      <c r="AZ74">
        <v>3.500335853293413</v>
      </c>
      <c r="BA74">
        <v>3.2791865802469129</v>
      </c>
      <c r="BB74">
        <v>0.20970947535211268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80.887631084265365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1.1325455735604642E-5</v>
      </c>
      <c r="M75">
        <v>2.5403414283261805</v>
      </c>
      <c r="N75">
        <v>2.8301078456257849</v>
      </c>
      <c r="O75">
        <v>3.1499780974403948</v>
      </c>
      <c r="P75">
        <v>4.4598963838383838</v>
      </c>
      <c r="Q75">
        <v>0</v>
      </c>
      <c r="R75">
        <v>0</v>
      </c>
      <c r="S75">
        <v>0</v>
      </c>
      <c r="T75">
        <v>0.45018750000000002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4.5224226598417303</v>
      </c>
      <c r="AC75">
        <v>2.9019122563427469</v>
      </c>
      <c r="AD75">
        <v>3.5174386173647991</v>
      </c>
      <c r="AE75">
        <v>4.8992894637056565</v>
      </c>
      <c r="AF75">
        <v>2.8532157578569284</v>
      </c>
      <c r="AG75">
        <v>4.6620323529401979</v>
      </c>
      <c r="AH75">
        <v>13.59384429687851</v>
      </c>
      <c r="AI75">
        <v>0.76289158707505222</v>
      </c>
      <c r="AJ75">
        <v>0</v>
      </c>
      <c r="AK75">
        <v>8.3490864100506244</v>
      </c>
      <c r="AL75">
        <v>0</v>
      </c>
      <c r="AM75">
        <v>0</v>
      </c>
      <c r="AN75">
        <v>7.120316716917667E-2</v>
      </c>
      <c r="AO75">
        <v>0</v>
      </c>
      <c r="AP75">
        <v>0</v>
      </c>
      <c r="AQ75">
        <v>6.814150627147403</v>
      </c>
      <c r="AR75">
        <v>0</v>
      </c>
      <c r="AS75">
        <v>3.0149474098099449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4.0401820774032462</v>
      </c>
      <c r="AZ75">
        <v>5.138570126401631</v>
      </c>
      <c r="BA75">
        <v>3.2791865802469129</v>
      </c>
      <c r="BB75">
        <v>0.20970947535211268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82.060605446273158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2.5403414283261805</v>
      </c>
      <c r="N76">
        <v>2.8301078456257849</v>
      </c>
      <c r="O76">
        <v>3.1499780974403948</v>
      </c>
      <c r="P76">
        <v>4.4598963838383838</v>
      </c>
      <c r="Q76">
        <v>0</v>
      </c>
      <c r="R76">
        <v>0</v>
      </c>
      <c r="S76">
        <v>0</v>
      </c>
      <c r="T76">
        <v>0.45018750000000002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4.5224226598417303</v>
      </c>
      <c r="AC76">
        <v>2.9019122563427469</v>
      </c>
      <c r="AD76">
        <v>3.5174386173647991</v>
      </c>
      <c r="AE76">
        <v>4.8992894637056565</v>
      </c>
      <c r="AF76">
        <v>2.8532157578569284</v>
      </c>
      <c r="AG76">
        <v>4.6620323529401979</v>
      </c>
      <c r="AH76">
        <v>13.59384429687851</v>
      </c>
      <c r="AI76">
        <v>6.5323860470798891</v>
      </c>
      <c r="AJ76">
        <v>0</v>
      </c>
      <c r="AK76">
        <v>8.3490864100506244</v>
      </c>
      <c r="AL76">
        <v>0</v>
      </c>
      <c r="AM76">
        <v>0.49587954308230947</v>
      </c>
      <c r="AN76">
        <v>7.120316716917667E-2</v>
      </c>
      <c r="AO76">
        <v>0</v>
      </c>
      <c r="AP76">
        <v>0</v>
      </c>
      <c r="AQ76">
        <v>6.814150627147403</v>
      </c>
      <c r="AR76">
        <v>0</v>
      </c>
      <c r="AS76">
        <v>3.0149474098099449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4.0401820774032462</v>
      </c>
      <c r="AZ76">
        <v>5.138570126401631</v>
      </c>
      <c r="BA76">
        <v>3.2791865802469129</v>
      </c>
      <c r="BB76">
        <v>0.20970947535211268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88.325968123904573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2.5403414283261805</v>
      </c>
      <c r="N77">
        <v>2.8301078456257849</v>
      </c>
      <c r="O77">
        <v>3.1499780974403948</v>
      </c>
      <c r="P77">
        <v>4.4598963838383838</v>
      </c>
      <c r="Q77">
        <v>0</v>
      </c>
      <c r="R77">
        <v>0</v>
      </c>
      <c r="S77">
        <v>0</v>
      </c>
      <c r="T77">
        <v>0.45018750000000002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4.5224226598417303</v>
      </c>
      <c r="AC77">
        <v>2.9019122563427469</v>
      </c>
      <c r="AD77">
        <v>3.5174386173647991</v>
      </c>
      <c r="AE77">
        <v>4.8992894637056565</v>
      </c>
      <c r="AF77">
        <v>2.8532157578569284</v>
      </c>
      <c r="AG77">
        <v>4.6620323529401979</v>
      </c>
      <c r="AH77">
        <v>13.59384429687851</v>
      </c>
      <c r="AI77">
        <v>6.5323860470798891</v>
      </c>
      <c r="AJ77">
        <v>0</v>
      </c>
      <c r="AK77">
        <v>8.3490864100506244</v>
      </c>
      <c r="AL77">
        <v>0</v>
      </c>
      <c r="AM77">
        <v>0.99175900267634132</v>
      </c>
      <c r="AN77">
        <v>7.120316716917667E-2</v>
      </c>
      <c r="AO77">
        <v>0</v>
      </c>
      <c r="AP77">
        <v>0</v>
      </c>
      <c r="AQ77">
        <v>6.814150627147403</v>
      </c>
      <c r="AR77">
        <v>0</v>
      </c>
      <c r="AS77">
        <v>3.0149474098099449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4.0401820774032462</v>
      </c>
      <c r="AZ77">
        <v>5.138570126401631</v>
      </c>
      <c r="BA77">
        <v>3.2791865802469129</v>
      </c>
      <c r="BB77">
        <v>0.20970947535211268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88.821847583498609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2.889979152555993</v>
      </c>
      <c r="L78">
        <v>8.66</v>
      </c>
      <c r="M78">
        <v>2.5403414283261805</v>
      </c>
      <c r="N78">
        <v>2.8301078456257849</v>
      </c>
      <c r="O78">
        <v>3.1499780974403948</v>
      </c>
      <c r="P78">
        <v>4.4598963838383838</v>
      </c>
      <c r="Q78">
        <v>0.1902981371428572</v>
      </c>
      <c r="R78">
        <v>0.63003456437768235</v>
      </c>
      <c r="S78">
        <v>0.62010456367746791</v>
      </c>
      <c r="T78">
        <v>1.5587583030303034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4.6688977689804521</v>
      </c>
      <c r="AC78">
        <v>2.9019122563427469</v>
      </c>
      <c r="AD78">
        <v>3.5174386173647991</v>
      </c>
      <c r="AE78">
        <v>4.8992894637056565</v>
      </c>
      <c r="AF78">
        <v>3.3231572106832119</v>
      </c>
      <c r="AG78">
        <v>4.6620323529401979</v>
      </c>
      <c r="AH78">
        <v>13.74956322229896</v>
      </c>
      <c r="AI78">
        <v>6.5323860470798891</v>
      </c>
      <c r="AJ78">
        <v>0</v>
      </c>
      <c r="AK78">
        <v>8.3490864100506244</v>
      </c>
      <c r="AL78">
        <v>0</v>
      </c>
      <c r="AM78">
        <v>1.5105252707810806</v>
      </c>
      <c r="AN78">
        <v>7.120316716917667E-2</v>
      </c>
      <c r="AO78">
        <v>0</v>
      </c>
      <c r="AP78">
        <v>0</v>
      </c>
      <c r="AQ78">
        <v>6.814150627147403</v>
      </c>
      <c r="AR78">
        <v>0</v>
      </c>
      <c r="AS78">
        <v>3.140570194387192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4.1179824117647055</v>
      </c>
      <c r="AZ78">
        <v>5.138570126401631</v>
      </c>
      <c r="BA78">
        <v>3.3492383157894738</v>
      </c>
      <c r="BB78">
        <v>2.7011146692607002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106.97661660816296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2.7799252648162374</v>
      </c>
      <c r="L79">
        <v>8.66</v>
      </c>
      <c r="M79">
        <v>2.5403414283261805</v>
      </c>
      <c r="N79">
        <v>2.8301078456257849</v>
      </c>
      <c r="O79">
        <v>3.1499780974403948</v>
      </c>
      <c r="P79">
        <v>4.4598963838383838</v>
      </c>
      <c r="Q79">
        <v>0.1902981371428572</v>
      </c>
      <c r="R79">
        <v>0.63003456437768235</v>
      </c>
      <c r="S79">
        <v>0.62010456367746791</v>
      </c>
      <c r="T79">
        <v>1.5587583030303034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4.6688977689804521</v>
      </c>
      <c r="AC79">
        <v>2.9019122563427469</v>
      </c>
      <c r="AD79">
        <v>3.5174386173647991</v>
      </c>
      <c r="AE79">
        <v>4.8992894637056565</v>
      </c>
      <c r="AF79">
        <v>3.3231572106832119</v>
      </c>
      <c r="AG79">
        <v>4.6620323529401979</v>
      </c>
      <c r="AH79">
        <v>13.74956322229896</v>
      </c>
      <c r="AI79">
        <v>6.5323860470798891</v>
      </c>
      <c r="AJ79">
        <v>0</v>
      </c>
      <c r="AK79">
        <v>8.3490864100506244</v>
      </c>
      <c r="AL79">
        <v>0</v>
      </c>
      <c r="AM79">
        <v>1.5105252707810806</v>
      </c>
      <c r="AN79">
        <v>7.120316716917667E-2</v>
      </c>
      <c r="AO79">
        <v>0</v>
      </c>
      <c r="AP79">
        <v>0</v>
      </c>
      <c r="AQ79">
        <v>6.814150627147403</v>
      </c>
      <c r="AR79">
        <v>0</v>
      </c>
      <c r="AS79">
        <v>3.140570194387192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4.1179824117647055</v>
      </c>
      <c r="AZ79">
        <v>5.138570126401631</v>
      </c>
      <c r="BA79">
        <v>3.3492383157894738</v>
      </c>
      <c r="BB79">
        <v>2.7011146692607002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106.8665627204232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2.7799252648162374</v>
      </c>
      <c r="L80">
        <v>7.07</v>
      </c>
      <c r="M80">
        <v>2.5403414283261805</v>
      </c>
      <c r="N80">
        <v>2.8301078456257849</v>
      </c>
      <c r="O80">
        <v>3.1499780974403948</v>
      </c>
      <c r="P80">
        <v>4.4598963838383838</v>
      </c>
      <c r="Q80">
        <v>0.1902981371428572</v>
      </c>
      <c r="R80">
        <v>0.63003456437768235</v>
      </c>
      <c r="S80">
        <v>0.62010456367746791</v>
      </c>
      <c r="T80">
        <v>1.5587583030303034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4.6688977689804521</v>
      </c>
      <c r="AC80">
        <v>2.9019122563427469</v>
      </c>
      <c r="AD80">
        <v>3.5174386173647991</v>
      </c>
      <c r="AE80">
        <v>4.8992894637056565</v>
      </c>
      <c r="AF80">
        <v>3.3231572106832119</v>
      </c>
      <c r="AG80">
        <v>4.6620323529401979</v>
      </c>
      <c r="AH80">
        <v>13.74956322229896</v>
      </c>
      <c r="AI80">
        <v>6.5323860470798891</v>
      </c>
      <c r="AJ80">
        <v>0</v>
      </c>
      <c r="AK80">
        <v>8.3490864100506244</v>
      </c>
      <c r="AL80">
        <v>0</v>
      </c>
      <c r="AM80">
        <v>1.5105252707810806</v>
      </c>
      <c r="AN80">
        <v>7.120316716917667E-2</v>
      </c>
      <c r="AO80">
        <v>0</v>
      </c>
      <c r="AP80">
        <v>0</v>
      </c>
      <c r="AQ80">
        <v>6.814150627147403</v>
      </c>
      <c r="AR80">
        <v>0</v>
      </c>
      <c r="AS80">
        <v>3.140570194387192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4.1179824117647055</v>
      </c>
      <c r="AZ80">
        <v>5.138570126401631</v>
      </c>
      <c r="BA80">
        <v>3.3492383157894738</v>
      </c>
      <c r="BB80">
        <v>2.7011146692607002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105.2765627204232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2.7799303470208727</v>
      </c>
      <c r="L81">
        <v>8.66</v>
      </c>
      <c r="M81">
        <v>2.5403414283261805</v>
      </c>
      <c r="N81">
        <v>2.8301078456257849</v>
      </c>
      <c r="O81">
        <v>3.1499780974403948</v>
      </c>
      <c r="P81">
        <v>4.4598963838383838</v>
      </c>
      <c r="Q81">
        <v>0.1902981371428572</v>
      </c>
      <c r="R81">
        <v>0.63003456437768235</v>
      </c>
      <c r="S81">
        <v>0.62010456367746791</v>
      </c>
      <c r="T81">
        <v>1.5587583030303034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4.6688977689804521</v>
      </c>
      <c r="AC81">
        <v>2.9019122563427469</v>
      </c>
      <c r="AD81">
        <v>3.5174386173647991</v>
      </c>
      <c r="AE81">
        <v>4.8992894637056565</v>
      </c>
      <c r="AF81">
        <v>3.3231572106832119</v>
      </c>
      <c r="AG81">
        <v>4.6620323529401979</v>
      </c>
      <c r="AH81">
        <v>13.74956322229896</v>
      </c>
      <c r="AI81">
        <v>4.9587950122877507</v>
      </c>
      <c r="AJ81">
        <v>0</v>
      </c>
      <c r="AK81">
        <v>8.3490864100506244</v>
      </c>
      <c r="AL81">
        <v>0</v>
      </c>
      <c r="AM81">
        <v>1.5105252707810806</v>
      </c>
      <c r="AN81">
        <v>7.120316716917667E-2</v>
      </c>
      <c r="AO81">
        <v>0</v>
      </c>
      <c r="AP81">
        <v>0</v>
      </c>
      <c r="AQ81">
        <v>6.814150627147403</v>
      </c>
      <c r="AR81">
        <v>0</v>
      </c>
      <c r="AS81">
        <v>3.140570194387192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4.1179824117647055</v>
      </c>
      <c r="AZ81">
        <v>5.138570126401631</v>
      </c>
      <c r="BA81">
        <v>3.3492383157894738</v>
      </c>
      <c r="BB81">
        <v>2.7011146692607002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105.29297676783567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2.7799303470208727</v>
      </c>
      <c r="L82">
        <v>8.66</v>
      </c>
      <c r="M82">
        <v>2.5403414283261805</v>
      </c>
      <c r="N82">
        <v>2.8301078456257849</v>
      </c>
      <c r="O82">
        <v>3.1499780974403948</v>
      </c>
      <c r="P82">
        <v>4.4598963838383838</v>
      </c>
      <c r="Q82">
        <v>0.1902981371428572</v>
      </c>
      <c r="R82">
        <v>0.63003456437768235</v>
      </c>
      <c r="S82">
        <v>0.62010456367746791</v>
      </c>
      <c r="T82">
        <v>1.5587583030303034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4.6688977689804521</v>
      </c>
      <c r="AC82">
        <v>2.9019122563427469</v>
      </c>
      <c r="AD82">
        <v>3.5174386173647991</v>
      </c>
      <c r="AE82">
        <v>4.8992894637056565</v>
      </c>
      <c r="AF82">
        <v>3.3231572106832119</v>
      </c>
      <c r="AG82">
        <v>4.6620323529401979</v>
      </c>
      <c r="AH82">
        <v>13.74956322229896</v>
      </c>
      <c r="AI82">
        <v>0.76289158707505222</v>
      </c>
      <c r="AJ82">
        <v>0</v>
      </c>
      <c r="AK82">
        <v>8.3490864100506244</v>
      </c>
      <c r="AL82">
        <v>0</v>
      </c>
      <c r="AM82">
        <v>1.5105252707810806</v>
      </c>
      <c r="AN82">
        <v>7.120316716917667E-2</v>
      </c>
      <c r="AO82">
        <v>0</v>
      </c>
      <c r="AP82">
        <v>0</v>
      </c>
      <c r="AQ82">
        <v>6.814150627147403</v>
      </c>
      <c r="AR82">
        <v>0</v>
      </c>
      <c r="AS82">
        <v>3.140570194387192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4.1179824117647055</v>
      </c>
      <c r="AZ82">
        <v>5.138570126401631</v>
      </c>
      <c r="BA82">
        <v>3.3492383157894738</v>
      </c>
      <c r="BB82">
        <v>2.7011146692607002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101.09707334262298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2.7799303470208727</v>
      </c>
      <c r="L83">
        <v>8.66</v>
      </c>
      <c r="M83">
        <v>2.5403414283261805</v>
      </c>
      <c r="N83">
        <v>2.8301078456257849</v>
      </c>
      <c r="O83">
        <v>3.1499780974403948</v>
      </c>
      <c r="P83">
        <v>4.4598963838383838</v>
      </c>
      <c r="Q83">
        <v>0.1902981371428572</v>
      </c>
      <c r="R83">
        <v>0.63003456437768235</v>
      </c>
      <c r="S83">
        <v>0.62010456367746791</v>
      </c>
      <c r="T83">
        <v>1.5587583030303034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4.6688977689804521</v>
      </c>
      <c r="AC83">
        <v>2.9019122563427469</v>
      </c>
      <c r="AD83">
        <v>3.5174386173647991</v>
      </c>
      <c r="AE83">
        <v>4.8992894637056565</v>
      </c>
      <c r="AF83">
        <v>3.3231572106832119</v>
      </c>
      <c r="AG83">
        <v>4.6620323529401979</v>
      </c>
      <c r="AH83">
        <v>13.74956322229896</v>
      </c>
      <c r="AI83">
        <v>0.35601607396835777</v>
      </c>
      <c r="AJ83">
        <v>0</v>
      </c>
      <c r="AK83">
        <v>8.3490864100506244</v>
      </c>
      <c r="AL83">
        <v>0</v>
      </c>
      <c r="AM83">
        <v>1.5105252707810806</v>
      </c>
      <c r="AN83">
        <v>7.120316716917667E-2</v>
      </c>
      <c r="AO83">
        <v>0</v>
      </c>
      <c r="AP83">
        <v>0</v>
      </c>
      <c r="AQ83">
        <v>6.814150627147403</v>
      </c>
      <c r="AR83">
        <v>0</v>
      </c>
      <c r="AS83">
        <v>3.140570194387192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4.1179824117647055</v>
      </c>
      <c r="AZ83">
        <v>5.138570126401631</v>
      </c>
      <c r="BA83">
        <v>3.3492383157894738</v>
      </c>
      <c r="BB83">
        <v>2.7011146692607002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100.69019782951629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2.7799303470208727</v>
      </c>
      <c r="L84">
        <v>8.66</v>
      </c>
      <c r="M84">
        <v>2.5403414283261805</v>
      </c>
      <c r="N84">
        <v>2.8301078456257849</v>
      </c>
      <c r="O84">
        <v>3.1499780974403948</v>
      </c>
      <c r="P84">
        <v>4.4598963838383838</v>
      </c>
      <c r="Q84">
        <v>0.1902981371428572</v>
      </c>
      <c r="R84">
        <v>0.63003456437768235</v>
      </c>
      <c r="S84">
        <v>0.62010456367746791</v>
      </c>
      <c r="T84">
        <v>1.5587583030303034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4.6688977689804521</v>
      </c>
      <c r="AC84">
        <v>2.9019122563427469</v>
      </c>
      <c r="AD84">
        <v>3.5174386173647991</v>
      </c>
      <c r="AE84">
        <v>4.8992894637056565</v>
      </c>
      <c r="AF84">
        <v>3.3231572106832119</v>
      </c>
      <c r="AG84">
        <v>4.6620323529401979</v>
      </c>
      <c r="AH84">
        <v>13.74956322229896</v>
      </c>
      <c r="AI84">
        <v>1.3986345329185355</v>
      </c>
      <c r="AJ84">
        <v>0</v>
      </c>
      <c r="AK84">
        <v>8.3490864100506244</v>
      </c>
      <c r="AL84">
        <v>0</v>
      </c>
      <c r="AM84">
        <v>1.5105252707810806</v>
      </c>
      <c r="AN84">
        <v>7.120316716917667E-2</v>
      </c>
      <c r="AO84">
        <v>0</v>
      </c>
      <c r="AP84">
        <v>0</v>
      </c>
      <c r="AQ84">
        <v>6.814150627147403</v>
      </c>
      <c r="AR84">
        <v>0</v>
      </c>
      <c r="AS84">
        <v>3.140570194387192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4.1179824117647055</v>
      </c>
      <c r="AZ84">
        <v>5.138570126401631</v>
      </c>
      <c r="BA84">
        <v>3.3492383157894738</v>
      </c>
      <c r="BB84">
        <v>2.7011146692607002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101.73281628846645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2.7799303470208727</v>
      </c>
      <c r="L85">
        <v>8.66</v>
      </c>
      <c r="M85">
        <v>2.5403414283261805</v>
      </c>
      <c r="N85">
        <v>2.8301078456257849</v>
      </c>
      <c r="O85">
        <v>3.1499780974403948</v>
      </c>
      <c r="P85">
        <v>4.4598963838383838</v>
      </c>
      <c r="Q85">
        <v>0.1902981371428572</v>
      </c>
      <c r="R85">
        <v>0.63003456437768235</v>
      </c>
      <c r="S85">
        <v>0.62010456367746791</v>
      </c>
      <c r="T85">
        <v>1.5587583030303034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4.6688977689804521</v>
      </c>
      <c r="AC85">
        <v>2.9019122563427469</v>
      </c>
      <c r="AD85">
        <v>3.5174386173647991</v>
      </c>
      <c r="AE85">
        <v>4.8992894637056565</v>
      </c>
      <c r="AF85">
        <v>3.3231572106832119</v>
      </c>
      <c r="AG85">
        <v>4.6620323529401979</v>
      </c>
      <c r="AH85">
        <v>13.74956322229896</v>
      </c>
      <c r="AI85">
        <v>1.3986345329185355</v>
      </c>
      <c r="AJ85">
        <v>0</v>
      </c>
      <c r="AK85">
        <v>8.3490864100506244</v>
      </c>
      <c r="AL85">
        <v>0</v>
      </c>
      <c r="AM85">
        <v>1.5105252707810806</v>
      </c>
      <c r="AN85">
        <v>7.120316716917667E-2</v>
      </c>
      <c r="AO85">
        <v>0</v>
      </c>
      <c r="AP85">
        <v>0</v>
      </c>
      <c r="AQ85">
        <v>6.814150627147403</v>
      </c>
      <c r="AR85">
        <v>0</v>
      </c>
      <c r="AS85">
        <v>3.140570194387192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4.1179824117647055</v>
      </c>
      <c r="AZ85">
        <v>5.138570126401631</v>
      </c>
      <c r="BA85">
        <v>3.3492383157894738</v>
      </c>
      <c r="BB85">
        <v>2.7011146692607002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101.73281628846645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2.7799303470208727</v>
      </c>
      <c r="L86">
        <v>8.66</v>
      </c>
      <c r="M86">
        <v>2.5403414283261805</v>
      </c>
      <c r="N86">
        <v>2.8301078456257849</v>
      </c>
      <c r="O86">
        <v>3.1499780974403948</v>
      </c>
      <c r="P86">
        <v>4.4598963838383838</v>
      </c>
      <c r="Q86">
        <v>0.1902981371428572</v>
      </c>
      <c r="R86">
        <v>0.63003456437768235</v>
      </c>
      <c r="S86">
        <v>0.62010456367746791</v>
      </c>
      <c r="T86">
        <v>1.5587583030303034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4.5224226598417303</v>
      </c>
      <c r="AC86">
        <v>2.9019122563427469</v>
      </c>
      <c r="AD86">
        <v>3.5174386173647991</v>
      </c>
      <c r="AE86">
        <v>4.8992894637056565</v>
      </c>
      <c r="AF86">
        <v>2.8532157578569284</v>
      </c>
      <c r="AG86">
        <v>4.6620323529401979</v>
      </c>
      <c r="AH86">
        <v>13.59384429687851</v>
      </c>
      <c r="AI86">
        <v>1.3986345329185355</v>
      </c>
      <c r="AJ86">
        <v>0</v>
      </c>
      <c r="AK86">
        <v>8.3490864100506244</v>
      </c>
      <c r="AL86">
        <v>0</v>
      </c>
      <c r="AM86">
        <v>1.0049824604980673</v>
      </c>
      <c r="AN86">
        <v>7.120316716917667E-2</v>
      </c>
      <c r="AO86">
        <v>0</v>
      </c>
      <c r="AP86">
        <v>0</v>
      </c>
      <c r="AQ86">
        <v>6.814150627147403</v>
      </c>
      <c r="AR86">
        <v>0</v>
      </c>
      <c r="AS86">
        <v>3.0149474098099449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4.0401820774032462</v>
      </c>
      <c r="AZ86">
        <v>5.138570126401631</v>
      </c>
      <c r="BA86">
        <v>3.2791865802469129</v>
      </c>
      <c r="BB86">
        <v>2.7011146692607002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100.18166313631674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2.7799303470208727</v>
      </c>
      <c r="L87">
        <v>8.66</v>
      </c>
      <c r="M87">
        <v>2.5403414283261805</v>
      </c>
      <c r="N87">
        <v>2.8301078456257849</v>
      </c>
      <c r="O87">
        <v>3.1499780974403948</v>
      </c>
      <c r="P87">
        <v>4.6798012242573499</v>
      </c>
      <c r="Q87">
        <v>0.1902981371428572</v>
      </c>
      <c r="R87">
        <v>0.63003456437768235</v>
      </c>
      <c r="S87">
        <v>0.62010456367746791</v>
      </c>
      <c r="T87">
        <v>1.5587583030303034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4.5224226598417303</v>
      </c>
      <c r="AC87">
        <v>2.9019122563427469</v>
      </c>
      <c r="AD87">
        <v>3.5174386173647991</v>
      </c>
      <c r="AE87">
        <v>4.8992894637056565</v>
      </c>
      <c r="AF87">
        <v>2.8532157578569284</v>
      </c>
      <c r="AG87">
        <v>4.6620323529401979</v>
      </c>
      <c r="AH87">
        <v>13.59384429687851</v>
      </c>
      <c r="AI87">
        <v>1.3986345329185355</v>
      </c>
      <c r="AJ87">
        <v>0</v>
      </c>
      <c r="AK87">
        <v>8.3490864100506244</v>
      </c>
      <c r="AL87">
        <v>0</v>
      </c>
      <c r="AM87">
        <v>1.0049824604980673</v>
      </c>
      <c r="AN87">
        <v>7.120316716917667E-2</v>
      </c>
      <c r="AO87">
        <v>0</v>
      </c>
      <c r="AP87">
        <v>0</v>
      </c>
      <c r="AQ87">
        <v>6.814150627147403</v>
      </c>
      <c r="AR87">
        <v>0</v>
      </c>
      <c r="AS87">
        <v>3.0149474098099449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4.0401820774032462</v>
      </c>
      <c r="AZ87">
        <v>5.138570126401631</v>
      </c>
      <c r="BA87">
        <v>3.2791865802469129</v>
      </c>
      <c r="BB87">
        <v>2.7011146692607002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100.40156797673571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2.7799303470208727</v>
      </c>
      <c r="L88">
        <v>8.66</v>
      </c>
      <c r="M88">
        <v>2.5403414283261805</v>
      </c>
      <c r="N88">
        <v>2.8301078456257849</v>
      </c>
      <c r="O88">
        <v>3.1499780974403948</v>
      </c>
      <c r="P88">
        <v>4.9004261714789514</v>
      </c>
      <c r="Q88">
        <v>0.1902981371428572</v>
      </c>
      <c r="R88">
        <v>0.63003456437768235</v>
      </c>
      <c r="S88">
        <v>0.62010456367746791</v>
      </c>
      <c r="T88">
        <v>1.5587583030303034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4.5224226598417303</v>
      </c>
      <c r="AC88">
        <v>2.9019122563427469</v>
      </c>
      <c r="AD88">
        <v>3.5174386173647991</v>
      </c>
      <c r="AE88">
        <v>4.8992894637056565</v>
      </c>
      <c r="AF88">
        <v>2.8532157578569284</v>
      </c>
      <c r="AG88">
        <v>4.6620323529401979</v>
      </c>
      <c r="AH88">
        <v>13.59384429687851</v>
      </c>
      <c r="AI88">
        <v>1.3986345329185355</v>
      </c>
      <c r="AJ88">
        <v>0</v>
      </c>
      <c r="AK88">
        <v>8.3490864100506244</v>
      </c>
      <c r="AL88">
        <v>0</v>
      </c>
      <c r="AM88">
        <v>1.0049824604980673</v>
      </c>
      <c r="AN88">
        <v>7.120316716917667E-2</v>
      </c>
      <c r="AO88">
        <v>0</v>
      </c>
      <c r="AP88">
        <v>0</v>
      </c>
      <c r="AQ88">
        <v>6.814150627147403</v>
      </c>
      <c r="AR88">
        <v>0</v>
      </c>
      <c r="AS88">
        <v>3.0149474098099449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4.0401820774032462</v>
      </c>
      <c r="AZ88">
        <v>5.138570126401631</v>
      </c>
      <c r="BA88">
        <v>3.2791865802469129</v>
      </c>
      <c r="BB88">
        <v>2.7011146692607002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100.62219292395731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2.7799303470208727</v>
      </c>
      <c r="L89">
        <v>8.66</v>
      </c>
      <c r="M89">
        <v>2.5403414283261805</v>
      </c>
      <c r="N89">
        <v>2.8301078456257849</v>
      </c>
      <c r="O89">
        <v>3.1499780974403948</v>
      </c>
      <c r="P89">
        <v>4.9004261714789514</v>
      </c>
      <c r="Q89">
        <v>0.1902981371428572</v>
      </c>
      <c r="R89">
        <v>0.63003456437768235</v>
      </c>
      <c r="S89">
        <v>0.62010456367746791</v>
      </c>
      <c r="T89">
        <v>1.5587583030303034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4.5224226598417303</v>
      </c>
      <c r="AC89">
        <v>2.9019122563427469</v>
      </c>
      <c r="AD89">
        <v>3.5174386173647991</v>
      </c>
      <c r="AE89">
        <v>4.8992894637056565</v>
      </c>
      <c r="AF89">
        <v>2.8532157578569284</v>
      </c>
      <c r="AG89">
        <v>4.6620323529401979</v>
      </c>
      <c r="AH89">
        <v>13.59384429687851</v>
      </c>
      <c r="AI89">
        <v>0.35601607396835777</v>
      </c>
      <c r="AJ89">
        <v>0</v>
      </c>
      <c r="AK89">
        <v>8.3490864100506244</v>
      </c>
      <c r="AL89">
        <v>0</v>
      </c>
      <c r="AM89">
        <v>1.0049824604980673</v>
      </c>
      <c r="AN89">
        <v>7.120316716917667E-2</v>
      </c>
      <c r="AO89">
        <v>0</v>
      </c>
      <c r="AP89">
        <v>0</v>
      </c>
      <c r="AQ89">
        <v>6.814150627147403</v>
      </c>
      <c r="AR89">
        <v>0</v>
      </c>
      <c r="AS89">
        <v>3.0149474098099449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4.0401820774032462</v>
      </c>
      <c r="AZ89">
        <v>5.138570126401631</v>
      </c>
      <c r="BA89">
        <v>3.2791865802469129</v>
      </c>
      <c r="BB89">
        <v>2.7011146692607002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99.579574465007155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2.7799303470208727</v>
      </c>
      <c r="L90">
        <v>8.66</v>
      </c>
      <c r="M90">
        <v>2.5403414283261805</v>
      </c>
      <c r="N90">
        <v>2.8301078456257849</v>
      </c>
      <c r="O90">
        <v>3.1499780974403948</v>
      </c>
      <c r="P90">
        <v>4.9004261714789514</v>
      </c>
      <c r="Q90">
        <v>0.1902981371428572</v>
      </c>
      <c r="R90">
        <v>0.63003456437768235</v>
      </c>
      <c r="S90">
        <v>0.62010456367746791</v>
      </c>
      <c r="T90">
        <v>1.5587583030303034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4.6688977689804521</v>
      </c>
      <c r="AC90">
        <v>2.9019122563427469</v>
      </c>
      <c r="AD90">
        <v>3.5174386173647991</v>
      </c>
      <c r="AE90">
        <v>4.8992894637056565</v>
      </c>
      <c r="AF90">
        <v>3.3231572106832119</v>
      </c>
      <c r="AG90">
        <v>4.6620323529401979</v>
      </c>
      <c r="AH90">
        <v>13.74956322229896</v>
      </c>
      <c r="AI90">
        <v>0.35601607396835777</v>
      </c>
      <c r="AJ90">
        <v>0</v>
      </c>
      <c r="AK90">
        <v>8.3490864100506244</v>
      </c>
      <c r="AL90">
        <v>0</v>
      </c>
      <c r="AM90">
        <v>1.5105252707810806</v>
      </c>
      <c r="AN90">
        <v>7.120316716917667E-2</v>
      </c>
      <c r="AO90">
        <v>0</v>
      </c>
      <c r="AP90">
        <v>0</v>
      </c>
      <c r="AQ90">
        <v>6.814150627147403</v>
      </c>
      <c r="AR90">
        <v>0</v>
      </c>
      <c r="AS90">
        <v>3.140570194387192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4.1179824117647055</v>
      </c>
      <c r="AZ90">
        <v>5.138570126401631</v>
      </c>
      <c r="BA90">
        <v>3.3492383157894738</v>
      </c>
      <c r="BB90">
        <v>2.7011146692607002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101.13072761715686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2.7799303470208727</v>
      </c>
      <c r="L91">
        <v>8.66</v>
      </c>
      <c r="M91">
        <v>2.5403414283261805</v>
      </c>
      <c r="N91">
        <v>2.8301078456257849</v>
      </c>
      <c r="O91">
        <v>3.1499780974403948</v>
      </c>
      <c r="P91">
        <v>4.9004261714789514</v>
      </c>
      <c r="Q91">
        <v>0.1902981371428572</v>
      </c>
      <c r="R91">
        <v>0.63003456437768235</v>
      </c>
      <c r="S91">
        <v>0.62010456367746791</v>
      </c>
      <c r="T91">
        <v>1.5587583030303034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4.6688977689804521</v>
      </c>
      <c r="AC91">
        <v>2.9019122563427469</v>
      </c>
      <c r="AD91">
        <v>3.5174386173647991</v>
      </c>
      <c r="AE91">
        <v>4.8992894637056565</v>
      </c>
      <c r="AF91">
        <v>3.3231572106832119</v>
      </c>
      <c r="AG91">
        <v>4.6620323529401979</v>
      </c>
      <c r="AH91">
        <v>13.74956322229896</v>
      </c>
      <c r="AI91">
        <v>0.35601607396835777</v>
      </c>
      <c r="AJ91">
        <v>0</v>
      </c>
      <c r="AK91">
        <v>8.3490864100506244</v>
      </c>
      <c r="AL91">
        <v>0</v>
      </c>
      <c r="AM91">
        <v>1.5105252707810806</v>
      </c>
      <c r="AN91">
        <v>7.120316716917667E-2</v>
      </c>
      <c r="AO91">
        <v>0</v>
      </c>
      <c r="AP91">
        <v>0</v>
      </c>
      <c r="AQ91">
        <v>6.814150627147403</v>
      </c>
      <c r="AR91">
        <v>0</v>
      </c>
      <c r="AS91">
        <v>3.140570194387192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4.1179824117647055</v>
      </c>
      <c r="AZ91">
        <v>5.138570126401631</v>
      </c>
      <c r="BA91">
        <v>3.3492383157894738</v>
      </c>
      <c r="BB91">
        <v>2.7011146692607002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101.13072761715686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2.7799303470208727</v>
      </c>
      <c r="L92">
        <v>8.66</v>
      </c>
      <c r="M92">
        <v>2.5403414283261805</v>
      </c>
      <c r="N92">
        <v>2.8301078456257849</v>
      </c>
      <c r="O92">
        <v>3.1499780974403948</v>
      </c>
      <c r="P92">
        <v>4.9004261714789514</v>
      </c>
      <c r="Q92">
        <v>0.1902981371428572</v>
      </c>
      <c r="R92">
        <v>0.63003456437768235</v>
      </c>
      <c r="S92">
        <v>0.62010456367746791</v>
      </c>
      <c r="T92">
        <v>1.5587583030303034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4.6688977689804521</v>
      </c>
      <c r="AC92">
        <v>2.9019122563427469</v>
      </c>
      <c r="AD92">
        <v>3.5174386173647991</v>
      </c>
      <c r="AE92">
        <v>4.8992894637056565</v>
      </c>
      <c r="AF92">
        <v>3.3231572106832119</v>
      </c>
      <c r="AG92">
        <v>4.6620323529401979</v>
      </c>
      <c r="AH92">
        <v>13.74956322229896</v>
      </c>
      <c r="AI92">
        <v>0.35601607396835777</v>
      </c>
      <c r="AJ92">
        <v>0</v>
      </c>
      <c r="AK92">
        <v>8.3490864100506244</v>
      </c>
      <c r="AL92">
        <v>0</v>
      </c>
      <c r="AM92">
        <v>1.5105252707810806</v>
      </c>
      <c r="AN92">
        <v>7.120316716917667E-2</v>
      </c>
      <c r="AO92">
        <v>0</v>
      </c>
      <c r="AP92">
        <v>0</v>
      </c>
      <c r="AQ92">
        <v>6.814150627147403</v>
      </c>
      <c r="AR92">
        <v>0</v>
      </c>
      <c r="AS92">
        <v>3.140570194387192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4.1179824117647055</v>
      </c>
      <c r="AZ92">
        <v>5.138570126401631</v>
      </c>
      <c r="BA92">
        <v>3.3492383157894738</v>
      </c>
      <c r="BB92">
        <v>2.7011146692607002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101.13072761715686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2.7799303470208727</v>
      </c>
      <c r="L93">
        <v>8.66</v>
      </c>
      <c r="M93">
        <v>2.5403414283261805</v>
      </c>
      <c r="N93">
        <v>2.8301078456257849</v>
      </c>
      <c r="O93">
        <v>3.1499780974403948</v>
      </c>
      <c r="P93">
        <v>4.9004261714789514</v>
      </c>
      <c r="Q93">
        <v>0.1902981371428572</v>
      </c>
      <c r="R93">
        <v>0.63003456437768235</v>
      </c>
      <c r="S93">
        <v>0.62010456367746791</v>
      </c>
      <c r="T93">
        <v>1.5587583030303034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4.6688977689804521</v>
      </c>
      <c r="AC93">
        <v>2.9019122563427469</v>
      </c>
      <c r="AD93">
        <v>3.5174386173647991</v>
      </c>
      <c r="AE93">
        <v>4.8992894637056565</v>
      </c>
      <c r="AF93">
        <v>3.3231572106832119</v>
      </c>
      <c r="AG93">
        <v>4.6620323529401979</v>
      </c>
      <c r="AH93">
        <v>13.74956322229896</v>
      </c>
      <c r="AI93">
        <v>0</v>
      </c>
      <c r="AJ93">
        <v>0</v>
      </c>
      <c r="AK93">
        <v>8.3490864100506244</v>
      </c>
      <c r="AL93">
        <v>0</v>
      </c>
      <c r="AM93">
        <v>1.0049824604980673</v>
      </c>
      <c r="AN93">
        <v>7.120316716917667E-2</v>
      </c>
      <c r="AO93">
        <v>0</v>
      </c>
      <c r="AP93">
        <v>0</v>
      </c>
      <c r="AQ93">
        <v>6.814150627147403</v>
      </c>
      <c r="AR93">
        <v>0</v>
      </c>
      <c r="AS93">
        <v>3.140570194387192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4.1179824117647055</v>
      </c>
      <c r="AZ93">
        <v>5.138570126401631</v>
      </c>
      <c r="BA93">
        <v>3.3492383157894738</v>
      </c>
      <c r="BB93">
        <v>2.7011146692607002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100.2691687329055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2.7799303470208727</v>
      </c>
      <c r="L94">
        <v>8.66</v>
      </c>
      <c r="M94">
        <v>2.5403414283261805</v>
      </c>
      <c r="N94">
        <v>2.8301078456257849</v>
      </c>
      <c r="O94">
        <v>3.1499780974403948</v>
      </c>
      <c r="P94">
        <v>4.9004261714789514</v>
      </c>
      <c r="Q94">
        <v>0.1902981371428572</v>
      </c>
      <c r="R94">
        <v>0.63003456437768235</v>
      </c>
      <c r="S94">
        <v>0.62010456367746791</v>
      </c>
      <c r="T94">
        <v>1.5587583030303034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4.5224226598417303</v>
      </c>
      <c r="AC94">
        <v>2.9019122563427469</v>
      </c>
      <c r="AD94">
        <v>3.5174386173647991</v>
      </c>
      <c r="AE94">
        <v>4.8992894637056565</v>
      </c>
      <c r="AF94">
        <v>2.8532157578569284</v>
      </c>
      <c r="AG94">
        <v>4.6620323529401979</v>
      </c>
      <c r="AH94">
        <v>13.59384429687851</v>
      </c>
      <c r="AI94">
        <v>0</v>
      </c>
      <c r="AJ94">
        <v>0</v>
      </c>
      <c r="AK94">
        <v>8.3490864100506244</v>
      </c>
      <c r="AL94">
        <v>0</v>
      </c>
      <c r="AM94">
        <v>0.49587954308230947</v>
      </c>
      <c r="AN94">
        <v>7.120316716917667E-2</v>
      </c>
      <c r="AO94">
        <v>0</v>
      </c>
      <c r="AP94">
        <v>0</v>
      </c>
      <c r="AQ94">
        <v>6.814150627147403</v>
      </c>
      <c r="AR94">
        <v>0</v>
      </c>
      <c r="AS94">
        <v>3.0149474098099449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4.0401820774032462</v>
      </c>
      <c r="AZ94">
        <v>5.138570126401631</v>
      </c>
      <c r="BA94">
        <v>3.2791865802469129</v>
      </c>
      <c r="BB94">
        <v>2.7011146692607002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98.714455473623033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2.7799303470208727</v>
      </c>
      <c r="L95">
        <v>8.66</v>
      </c>
      <c r="M95">
        <v>2.5403414283261805</v>
      </c>
      <c r="N95">
        <v>2.8301078456257849</v>
      </c>
      <c r="O95">
        <v>3.1499780974403948</v>
      </c>
      <c r="P95">
        <v>4.9004261714789514</v>
      </c>
      <c r="Q95">
        <v>0.1902981371428572</v>
      </c>
      <c r="R95">
        <v>0.63003456437768235</v>
      </c>
      <c r="S95">
        <v>0.62010456367746791</v>
      </c>
      <c r="T95">
        <v>1.5587583030303034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4.5224226598417303</v>
      </c>
      <c r="AC95">
        <v>2.9019122563427469</v>
      </c>
      <c r="AD95">
        <v>3.5174386173647991</v>
      </c>
      <c r="AE95">
        <v>4.8992894637056565</v>
      </c>
      <c r="AF95">
        <v>2.8532157578569284</v>
      </c>
      <c r="AG95">
        <v>4.6620323529401979</v>
      </c>
      <c r="AH95">
        <v>13.59384429687851</v>
      </c>
      <c r="AI95">
        <v>0</v>
      </c>
      <c r="AJ95">
        <v>0</v>
      </c>
      <c r="AK95">
        <v>8.3490864100506244</v>
      </c>
      <c r="AL95">
        <v>0</v>
      </c>
      <c r="AM95">
        <v>0.45137753601677949</v>
      </c>
      <c r="AN95">
        <v>7.120316716917667E-2</v>
      </c>
      <c r="AO95">
        <v>0</v>
      </c>
      <c r="AP95">
        <v>0</v>
      </c>
      <c r="AQ95">
        <v>6.814150627147403</v>
      </c>
      <c r="AR95">
        <v>0</v>
      </c>
      <c r="AS95">
        <v>3.0149474098099449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4.0401820774032462</v>
      </c>
      <c r="AZ95">
        <v>5.138570126401631</v>
      </c>
      <c r="BA95">
        <v>3.2791865802469129</v>
      </c>
      <c r="BB95">
        <v>2.7011146692607002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98.669953466557502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2.7799303470208727</v>
      </c>
      <c r="L96">
        <v>8.66</v>
      </c>
      <c r="M96">
        <v>2.5403414283261805</v>
      </c>
      <c r="N96">
        <v>2.8301078456257849</v>
      </c>
      <c r="O96">
        <v>3.1499780974403948</v>
      </c>
      <c r="P96">
        <v>4.9004261714789514</v>
      </c>
      <c r="Q96">
        <v>0.1902981371428572</v>
      </c>
      <c r="R96">
        <v>0.63003456437768235</v>
      </c>
      <c r="S96">
        <v>0.62010456367746791</v>
      </c>
      <c r="T96">
        <v>1.5587583030303034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4.5224226598417303</v>
      </c>
      <c r="AC96">
        <v>2.9019122563427469</v>
      </c>
      <c r="AD96">
        <v>3.5174386173647991</v>
      </c>
      <c r="AE96">
        <v>4.8992894637056565</v>
      </c>
      <c r="AF96">
        <v>2.8532157578569284</v>
      </c>
      <c r="AG96">
        <v>4.6620323529401979</v>
      </c>
      <c r="AH96">
        <v>13.59384429687851</v>
      </c>
      <c r="AI96">
        <v>0</v>
      </c>
      <c r="AJ96">
        <v>0</v>
      </c>
      <c r="AK96">
        <v>8.3490864100506244</v>
      </c>
      <c r="AL96">
        <v>0</v>
      </c>
      <c r="AM96">
        <v>0.45137753601677949</v>
      </c>
      <c r="AN96">
        <v>7.120316716917667E-2</v>
      </c>
      <c r="AO96">
        <v>0</v>
      </c>
      <c r="AP96">
        <v>0</v>
      </c>
      <c r="AQ96">
        <v>6.814150627147403</v>
      </c>
      <c r="AR96">
        <v>0</v>
      </c>
      <c r="AS96">
        <v>3.0149474098099449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4.0401820774032462</v>
      </c>
      <c r="AZ96">
        <v>5.138570126401631</v>
      </c>
      <c r="BA96">
        <v>3.2791865802469129</v>
      </c>
      <c r="BB96">
        <v>2.7011146692607002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98.669953466557502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2.7799303470208727</v>
      </c>
      <c r="L97">
        <v>8.66</v>
      </c>
      <c r="M97">
        <v>2.5403414283261805</v>
      </c>
      <c r="N97">
        <v>2.8301078456257849</v>
      </c>
      <c r="O97">
        <v>3.1499780974403948</v>
      </c>
      <c r="P97">
        <v>4.9004261714789514</v>
      </c>
      <c r="Q97">
        <v>0.1902981371428572</v>
      </c>
      <c r="R97">
        <v>0.63003456437768235</v>
      </c>
      <c r="S97">
        <v>0.62010456367746791</v>
      </c>
      <c r="T97">
        <v>1.5587583030303034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4.5224226598417303</v>
      </c>
      <c r="AC97">
        <v>2.9019122563427469</v>
      </c>
      <c r="AD97">
        <v>3.5174386173647991</v>
      </c>
      <c r="AE97">
        <v>4.8992894637056565</v>
      </c>
      <c r="AF97">
        <v>2.8532157578569284</v>
      </c>
      <c r="AG97">
        <v>4.6620323529401979</v>
      </c>
      <c r="AH97">
        <v>13.59384429687851</v>
      </c>
      <c r="AI97">
        <v>0</v>
      </c>
      <c r="AJ97">
        <v>0</v>
      </c>
      <c r="AK97">
        <v>8.3490864100506244</v>
      </c>
      <c r="AL97">
        <v>0</v>
      </c>
      <c r="AM97">
        <v>0.45137753601677949</v>
      </c>
      <c r="AN97">
        <v>7.120316716917667E-2</v>
      </c>
      <c r="AO97">
        <v>0</v>
      </c>
      <c r="AP97">
        <v>0</v>
      </c>
      <c r="AQ97">
        <v>6.814150627147403</v>
      </c>
      <c r="AR97">
        <v>0</v>
      </c>
      <c r="AS97">
        <v>3.0149474098099449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4.0401820774032462</v>
      </c>
      <c r="AZ97">
        <v>5.138570126401631</v>
      </c>
      <c r="BA97">
        <v>3.2791865802469129</v>
      </c>
      <c r="BB97">
        <v>2.7011146692607002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98.669953466557502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2.7799303470208727</v>
      </c>
      <c r="L98">
        <v>8.66</v>
      </c>
      <c r="M98">
        <v>2.5403414283261805</v>
      </c>
      <c r="N98">
        <v>2.8301078456257849</v>
      </c>
      <c r="O98">
        <v>3.1499780974403948</v>
      </c>
      <c r="P98">
        <v>4.9004261714789514</v>
      </c>
      <c r="Q98">
        <v>0.1902981371428572</v>
      </c>
      <c r="R98">
        <v>0.63003456437768235</v>
      </c>
      <c r="S98">
        <v>0.62010456367746791</v>
      </c>
      <c r="T98">
        <v>1.5587583030303034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4.5224226598417303</v>
      </c>
      <c r="AC98">
        <v>2.9019122563427469</v>
      </c>
      <c r="AD98">
        <v>3.5174386173647991</v>
      </c>
      <c r="AE98">
        <v>4.8992894637056565</v>
      </c>
      <c r="AF98">
        <v>2.8532157578569284</v>
      </c>
      <c r="AG98">
        <v>4.6620323529401979</v>
      </c>
      <c r="AH98">
        <v>13.59384429687851</v>
      </c>
      <c r="AI98">
        <v>0</v>
      </c>
      <c r="AJ98">
        <v>0</v>
      </c>
      <c r="AK98">
        <v>8.3490864100506244</v>
      </c>
      <c r="AL98">
        <v>0</v>
      </c>
      <c r="AM98">
        <v>0.45137753601677949</v>
      </c>
      <c r="AN98">
        <v>7.120316716917667E-2</v>
      </c>
      <c r="AO98">
        <v>0</v>
      </c>
      <c r="AP98">
        <v>0</v>
      </c>
      <c r="AQ98">
        <v>6.814150627147403</v>
      </c>
      <c r="AR98">
        <v>0</v>
      </c>
      <c r="AS98">
        <v>3.0149474098099449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4.0401820774032462</v>
      </c>
      <c r="AZ98">
        <v>5.138570126401631</v>
      </c>
      <c r="BA98">
        <v>3.2791865802469129</v>
      </c>
      <c r="BB98">
        <v>2.7011146692607002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98.669953466557502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3.668950555805419E-2</v>
      </c>
      <c r="L99">
        <f t="shared" si="2"/>
        <v>0.10844535024154575</v>
      </c>
      <c r="M99">
        <f t="shared" si="2"/>
        <v>5.7862947798851851E-2</v>
      </c>
      <c r="N99">
        <f t="shared" si="2"/>
        <v>6.7874669659749032E-2</v>
      </c>
      <c r="O99">
        <f t="shared" si="2"/>
        <v>7.5599614105021196E-2</v>
      </c>
      <c r="P99">
        <f t="shared" si="2"/>
        <v>0.11789054709284201</v>
      </c>
      <c r="Q99">
        <f t="shared" si="2"/>
        <v>2.9019886244279736E-3</v>
      </c>
      <c r="R99">
        <f t="shared" si="2"/>
        <v>9.7150129893938727E-3</v>
      </c>
      <c r="S99">
        <f t="shared" si="2"/>
        <v>9.4619602046718682E-3</v>
      </c>
      <c r="T99">
        <f t="shared" si="2"/>
        <v>2.8183921004473034E-2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0.10860070060863083</v>
      </c>
      <c r="AC99">
        <f t="shared" si="2"/>
        <v>6.9645894152225871E-2</v>
      </c>
      <c r="AD99">
        <f t="shared" si="2"/>
        <v>5.9796456621388952E-2</v>
      </c>
      <c r="AE99">
        <f t="shared" si="2"/>
        <v>0.11758294712893576</v>
      </c>
      <c r="AF99">
        <f t="shared" si="2"/>
        <v>6.6498808654575206E-2</v>
      </c>
      <c r="AG99">
        <f t="shared" si="2"/>
        <v>0.11188877647056454</v>
      </c>
      <c r="AH99">
        <f t="shared" si="2"/>
        <v>0.32671941990134584</v>
      </c>
      <c r="AI99">
        <f t="shared" si="2"/>
        <v>2.8024694157437927E-2</v>
      </c>
      <c r="AJ99">
        <f t="shared" si="2"/>
        <v>0</v>
      </c>
      <c r="AK99">
        <f t="shared" si="2"/>
        <v>0.20037807384121512</v>
      </c>
      <c r="AL99">
        <f t="shared" si="2"/>
        <v>0</v>
      </c>
      <c r="AM99">
        <f t="shared" si="2"/>
        <v>6.3574296284975738E-3</v>
      </c>
      <c r="AN99">
        <f t="shared" si="2"/>
        <v>1.7088760120602428E-3</v>
      </c>
      <c r="AO99">
        <f t="shared" si="2"/>
        <v>0</v>
      </c>
      <c r="AP99">
        <f t="shared" si="2"/>
        <v>0</v>
      </c>
      <c r="AQ99">
        <f t="shared" si="2"/>
        <v>0.16353961505153788</v>
      </c>
      <c r="AR99">
        <f t="shared" si="2"/>
        <v>0</v>
      </c>
      <c r="AS99">
        <f t="shared" si="2"/>
        <v>7.273560618917034E-2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9.7197770860762339E-2</v>
      </c>
      <c r="AZ99">
        <f t="shared" si="2"/>
        <v>8.2597253862870673E-2</v>
      </c>
      <c r="BA99">
        <f t="shared" si="2"/>
        <v>7.8910633132553629E-2</v>
      </c>
      <c r="BB99">
        <f t="shared" si="2"/>
        <v>5.1856032724194007E-2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2.1586645062769962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14.405993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14.405993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14.405993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14.405993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14.405993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14.405993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14.405993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14.405993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14.405993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14.405993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14.405993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14.405993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14.405977999999999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14.405977999999999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13.656888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13.656888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12.658072000000001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12.658072000000001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13.099856000000001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13.099856000000001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12.552428000000001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12.552428000000001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12.619656000000001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12.619656000000001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14.405977999999999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14.405977999999999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14.405977999999999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14.405977999999999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14.242732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14.242732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14.405977999999999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14.405977999999999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14.405977999999999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14.405977999999999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14.405977999999999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14.405977999999999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14.405977999999999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14.405977999999999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14.405977999999999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14.405977999999999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14.405977999999999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14.405977999999999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14.405977999999999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14.405977999999999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14.405977999999999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14.405977999999999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14.405977999999999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14.405977999999999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14.405977999999999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14.405977999999999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14.405977999999999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14.405977999999999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14.405977999999999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14.405977999999999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14.405977999999999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14.405977999999999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14.405977999999999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14.405977999999999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14.405984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14.405984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14.405993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14.405993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14.405993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14.405993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14.406000000000001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14.406000000000001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14.406000000000001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14.406000000000001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14.406000000000001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14.406000000000001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14.406000000000001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14.406000000000001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14.406000000000001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14.406000000000001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14.406000000000001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14.406000000000001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14.406000000000001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14.406000000000001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14.405977999999999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14.405977999999999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14.406000000000001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14.406000000000001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14.406000000000001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14.406000000000001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14.406000000000001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14.406000000000001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14.406000000000001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14.406000000000001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14.406000000000001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14.406000000000001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14.406000000000001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14.406000000000001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14.406000000000001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14.406000000000001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14.406000000000001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14.406000000000001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14.406000000000001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14.406000000000001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14.406000000000001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14.406000000000001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14.406000000000001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14.406000000000001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14.406000000000001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14.406000000000001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14.405977999999999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14.405977999999999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14.405977999999999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14.405977999999999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14.405977999999999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14.405977999999999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14.405977999999999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14.405977999999999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14.405977999999999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14.405977999999999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14.405977999999999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14.405977999999999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14.405977999999999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14.405977999999999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14.405977999999999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14.405977999999999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14.405984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14.405984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14.405977999999999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14.405977999999999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14.405977999999999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14.405977999999999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14.405977999999999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14.405977999999999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14.405977999999999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14.405977999999999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14.405977999999999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14.405977999999999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14.405977999999999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14.405977999999999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14.405977999999999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14.405977999999999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14.405977999999999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14.405977999999999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14.405977999999999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14.405977999999999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14.405977999999999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14.405977999999999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14.405977999999999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14.405977999999999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14.405977999999999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14.405977999999999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14.405977999999999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14.405977999999999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14.405977999999999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14.405977999999999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14.405977999999999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14.405977999999999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14.405993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14.405993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14.405993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14.405993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14.405993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14.405993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14.405993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14.405993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14.405993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14.405993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14.405993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14.405993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14.405993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14.405993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14.405993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14.405993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14.405993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14.405993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14.405993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14.405993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14.405993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14.405993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14.405993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14.405993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14.405993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14.405993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14.405993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14.405993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14.405993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14.405993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14.405993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14.405993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0.34384213250000012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0.34384213250000012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45488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357.53</v>
      </c>
      <c r="L3" s="201">
        <v>16.66</v>
      </c>
      <c r="M3" s="201">
        <v>63.56</v>
      </c>
      <c r="N3" s="201">
        <v>49.14</v>
      </c>
      <c r="O3" s="201">
        <v>73.62</v>
      </c>
      <c r="P3" s="201">
        <v>31</v>
      </c>
      <c r="Q3" s="201">
        <v>4.63</v>
      </c>
      <c r="R3" s="201">
        <v>18.78</v>
      </c>
      <c r="S3" s="201">
        <v>11.7</v>
      </c>
      <c r="T3" s="201">
        <v>1.41</v>
      </c>
      <c r="U3" s="201">
        <v>49.69</v>
      </c>
      <c r="V3" s="201">
        <v>6.03</v>
      </c>
      <c r="W3" s="201">
        <v>13.57</v>
      </c>
      <c r="X3" s="201">
        <v>41.7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45</v>
      </c>
      <c r="AF3" s="201">
        <v>0</v>
      </c>
      <c r="AG3" s="201">
        <v>0</v>
      </c>
      <c r="AH3" s="201">
        <v>0</v>
      </c>
      <c r="AI3" s="201">
        <v>96.6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117.78</v>
      </c>
      <c r="AQ3" s="201">
        <v>38.049999999999997</v>
      </c>
      <c r="AR3" s="201">
        <v>0</v>
      </c>
      <c r="AS3" s="201">
        <v>7.63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4.67</v>
      </c>
      <c r="BA3" s="201">
        <v>3.2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357.53</v>
      </c>
      <c r="L4" s="201">
        <v>16.66</v>
      </c>
      <c r="M4" s="201">
        <v>63.56</v>
      </c>
      <c r="N4" s="201">
        <v>52.67</v>
      </c>
      <c r="O4" s="201">
        <v>73.62</v>
      </c>
      <c r="P4" s="201">
        <v>31</v>
      </c>
      <c r="Q4" s="201">
        <v>4.63</v>
      </c>
      <c r="R4" s="201">
        <v>18.78</v>
      </c>
      <c r="S4" s="201">
        <v>11.7</v>
      </c>
      <c r="T4" s="201">
        <v>1.41</v>
      </c>
      <c r="U4" s="201">
        <v>49.71</v>
      </c>
      <c r="V4" s="201">
        <v>6.03</v>
      </c>
      <c r="W4" s="201">
        <v>13.57</v>
      </c>
      <c r="X4" s="201">
        <v>41.7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45</v>
      </c>
      <c r="AF4" s="201">
        <v>0</v>
      </c>
      <c r="AG4" s="201">
        <v>0</v>
      </c>
      <c r="AH4" s="201">
        <v>0</v>
      </c>
      <c r="AI4" s="201">
        <v>96.6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117.78</v>
      </c>
      <c r="AQ4" s="201">
        <v>38.049999999999997</v>
      </c>
      <c r="AR4" s="201">
        <v>0</v>
      </c>
      <c r="AS4" s="201">
        <v>7.63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4.67</v>
      </c>
      <c r="BA4" s="201">
        <v>3.2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357.53</v>
      </c>
      <c r="L5" s="201">
        <v>16.760000000000002</v>
      </c>
      <c r="M5" s="201">
        <v>63.56</v>
      </c>
      <c r="N5" s="201">
        <v>52.67</v>
      </c>
      <c r="O5" s="201">
        <v>73.62</v>
      </c>
      <c r="P5" s="201">
        <v>30.68</v>
      </c>
      <c r="Q5" s="201">
        <v>4.63</v>
      </c>
      <c r="R5" s="201">
        <v>18.78</v>
      </c>
      <c r="S5" s="201">
        <v>11.7</v>
      </c>
      <c r="T5" s="201">
        <v>1.41</v>
      </c>
      <c r="U5" s="201">
        <v>49.71</v>
      </c>
      <c r="V5" s="201">
        <v>6.03</v>
      </c>
      <c r="W5" s="201">
        <v>13.57</v>
      </c>
      <c r="X5" s="201">
        <v>41.7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45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117.78</v>
      </c>
      <c r="AQ5" s="201">
        <v>38.049999999999997</v>
      </c>
      <c r="AR5" s="201">
        <v>0</v>
      </c>
      <c r="AS5" s="201">
        <v>7.63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4.67</v>
      </c>
      <c r="BA5" s="201">
        <v>3.2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357.53</v>
      </c>
      <c r="L6" s="201">
        <v>16.77</v>
      </c>
      <c r="M6" s="201">
        <v>63.56</v>
      </c>
      <c r="N6" s="201">
        <v>52.67</v>
      </c>
      <c r="O6" s="201">
        <v>73.62</v>
      </c>
      <c r="P6" s="201">
        <v>30.68</v>
      </c>
      <c r="Q6" s="201">
        <v>4.63</v>
      </c>
      <c r="R6" s="201">
        <v>18.78</v>
      </c>
      <c r="S6" s="201">
        <v>11.7</v>
      </c>
      <c r="T6" s="201">
        <v>1.41</v>
      </c>
      <c r="U6" s="201">
        <v>49.71</v>
      </c>
      <c r="V6" s="201">
        <v>6.03</v>
      </c>
      <c r="W6" s="201">
        <v>13.57</v>
      </c>
      <c r="X6" s="201">
        <v>41.7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45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117.78</v>
      </c>
      <c r="AQ6" s="201">
        <v>38.049999999999997</v>
      </c>
      <c r="AR6" s="201">
        <v>0</v>
      </c>
      <c r="AS6" s="201">
        <v>7.63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4.67</v>
      </c>
      <c r="BA6" s="201">
        <v>3.2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357.53</v>
      </c>
      <c r="L7" s="201">
        <v>16.760000000000002</v>
      </c>
      <c r="M7" s="201">
        <v>63.56</v>
      </c>
      <c r="N7" s="201">
        <v>52.67</v>
      </c>
      <c r="O7" s="201">
        <v>73.62</v>
      </c>
      <c r="P7" s="201">
        <v>30.67</v>
      </c>
      <c r="Q7" s="201">
        <v>4.63</v>
      </c>
      <c r="R7" s="201">
        <v>18.78</v>
      </c>
      <c r="S7" s="201">
        <v>11.7</v>
      </c>
      <c r="T7" s="201">
        <v>1.41</v>
      </c>
      <c r="U7" s="201">
        <v>49.71</v>
      </c>
      <c r="V7" s="201">
        <v>6.03</v>
      </c>
      <c r="W7" s="201">
        <v>13.57</v>
      </c>
      <c r="X7" s="201">
        <v>41.7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45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117.78</v>
      </c>
      <c r="AQ7" s="201">
        <v>38.049999999999997</v>
      </c>
      <c r="AR7" s="201">
        <v>0</v>
      </c>
      <c r="AS7" s="201">
        <v>7.63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4.67</v>
      </c>
      <c r="BA7" s="201">
        <v>3.2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357.53</v>
      </c>
      <c r="L8" s="201">
        <v>17.739999999999998</v>
      </c>
      <c r="M8" s="201">
        <v>63.56</v>
      </c>
      <c r="N8" s="201">
        <v>52.67</v>
      </c>
      <c r="O8" s="201">
        <v>73.62</v>
      </c>
      <c r="P8" s="201">
        <v>30.67</v>
      </c>
      <c r="Q8" s="201">
        <v>4.63</v>
      </c>
      <c r="R8" s="201">
        <v>18.78</v>
      </c>
      <c r="S8" s="201">
        <v>11.7</v>
      </c>
      <c r="T8" s="201">
        <v>1.41</v>
      </c>
      <c r="U8" s="201">
        <v>49.71</v>
      </c>
      <c r="V8" s="201">
        <v>6.03</v>
      </c>
      <c r="W8" s="201">
        <v>13.57</v>
      </c>
      <c r="X8" s="201">
        <v>41.7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45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117.78</v>
      </c>
      <c r="AQ8" s="201">
        <v>38.049999999999997</v>
      </c>
      <c r="AR8" s="201">
        <v>0</v>
      </c>
      <c r="AS8" s="201">
        <v>7.63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4.67</v>
      </c>
      <c r="BA8" s="201">
        <v>3.2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357.53</v>
      </c>
      <c r="L9" s="201">
        <v>17.37</v>
      </c>
      <c r="M9" s="201">
        <v>63.56</v>
      </c>
      <c r="N9" s="201">
        <v>52.67</v>
      </c>
      <c r="O9" s="201">
        <v>73.62</v>
      </c>
      <c r="P9" s="201">
        <v>30.67</v>
      </c>
      <c r="Q9" s="201">
        <v>4.63</v>
      </c>
      <c r="R9" s="201">
        <v>18.78</v>
      </c>
      <c r="S9" s="201">
        <v>11.7</v>
      </c>
      <c r="T9" s="201">
        <v>1.41</v>
      </c>
      <c r="U9" s="201">
        <v>49.71</v>
      </c>
      <c r="V9" s="201">
        <v>6.03</v>
      </c>
      <c r="W9" s="201">
        <v>13.57</v>
      </c>
      <c r="X9" s="201">
        <v>41.7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45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117.78</v>
      </c>
      <c r="AQ9" s="201">
        <v>38.049999999999997</v>
      </c>
      <c r="AR9" s="201">
        <v>0</v>
      </c>
      <c r="AS9" s="201">
        <v>7.63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4.67</v>
      </c>
      <c r="BA9" s="201">
        <v>3.2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357.53</v>
      </c>
      <c r="L10" s="201">
        <v>17.37</v>
      </c>
      <c r="M10" s="201">
        <v>63.56</v>
      </c>
      <c r="N10" s="201">
        <v>52.67</v>
      </c>
      <c r="O10" s="201">
        <v>73.62</v>
      </c>
      <c r="P10" s="201">
        <v>30.67</v>
      </c>
      <c r="Q10" s="201">
        <v>4.63</v>
      </c>
      <c r="R10" s="201">
        <v>18.78</v>
      </c>
      <c r="S10" s="201">
        <v>11.7</v>
      </c>
      <c r="T10" s="201">
        <v>1.41</v>
      </c>
      <c r="U10" s="201">
        <v>49.71</v>
      </c>
      <c r="V10" s="201">
        <v>6.03</v>
      </c>
      <c r="W10" s="201">
        <v>13.57</v>
      </c>
      <c r="X10" s="201">
        <v>41.7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45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117.78</v>
      </c>
      <c r="AQ10" s="201">
        <v>38.049999999999997</v>
      </c>
      <c r="AR10" s="201">
        <v>0</v>
      </c>
      <c r="AS10" s="201">
        <v>7.63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4.67</v>
      </c>
      <c r="BA10" s="201">
        <v>3.2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357.53</v>
      </c>
      <c r="L11" s="201">
        <v>18.09</v>
      </c>
      <c r="M11" s="201">
        <v>63.56</v>
      </c>
      <c r="N11" s="201">
        <v>52.67</v>
      </c>
      <c r="O11" s="201">
        <v>73.62</v>
      </c>
      <c r="P11" s="201">
        <v>30.67</v>
      </c>
      <c r="Q11" s="201">
        <v>4.63</v>
      </c>
      <c r="R11" s="201">
        <v>18.78</v>
      </c>
      <c r="S11" s="201">
        <v>11.7</v>
      </c>
      <c r="T11" s="201">
        <v>1.41</v>
      </c>
      <c r="U11" s="201">
        <v>49.71</v>
      </c>
      <c r="V11" s="201">
        <v>6.03</v>
      </c>
      <c r="W11" s="201">
        <v>13.57</v>
      </c>
      <c r="X11" s="201">
        <v>41.7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45</v>
      </c>
      <c r="AF11" s="201">
        <v>0</v>
      </c>
      <c r="AG11" s="201">
        <v>0</v>
      </c>
      <c r="AH11" s="201">
        <v>0</v>
      </c>
      <c r="AI11" s="201">
        <v>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117.78</v>
      </c>
      <c r="AQ11" s="201">
        <v>38.049999999999997</v>
      </c>
      <c r="AR11" s="201">
        <v>0</v>
      </c>
      <c r="AS11" s="201">
        <v>7.63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4.67</v>
      </c>
      <c r="BA11" s="201">
        <v>3.2</v>
      </c>
      <c r="BB11" s="20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357.53</v>
      </c>
      <c r="L12" s="201">
        <v>17.37</v>
      </c>
      <c r="M12" s="201">
        <v>63.56</v>
      </c>
      <c r="N12" s="201">
        <v>52.67</v>
      </c>
      <c r="O12" s="201">
        <v>73.62</v>
      </c>
      <c r="P12" s="201">
        <v>30.67</v>
      </c>
      <c r="Q12" s="201">
        <v>4.63</v>
      </c>
      <c r="R12" s="201">
        <v>18.78</v>
      </c>
      <c r="S12" s="201">
        <v>11.7</v>
      </c>
      <c r="T12" s="201">
        <v>1.41</v>
      </c>
      <c r="U12" s="201">
        <v>49.71</v>
      </c>
      <c r="V12" s="201">
        <v>6.03</v>
      </c>
      <c r="W12" s="201">
        <v>13.57</v>
      </c>
      <c r="X12" s="201">
        <v>41.7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45</v>
      </c>
      <c r="AF12" s="201">
        <v>0</v>
      </c>
      <c r="AG12" s="201">
        <v>0</v>
      </c>
      <c r="AH12" s="201">
        <v>0</v>
      </c>
      <c r="AI12" s="201">
        <v>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117.78</v>
      </c>
      <c r="AQ12" s="201">
        <v>38.049999999999997</v>
      </c>
      <c r="AR12" s="201">
        <v>0</v>
      </c>
      <c r="AS12" s="201">
        <v>7.63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4.67</v>
      </c>
      <c r="BA12" s="201">
        <v>3.2</v>
      </c>
      <c r="BB12" s="201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356.43</v>
      </c>
      <c r="L13" s="201">
        <v>17.37</v>
      </c>
      <c r="M13" s="201">
        <v>63.56</v>
      </c>
      <c r="N13" s="201">
        <v>52.67</v>
      </c>
      <c r="O13" s="201">
        <v>73.62</v>
      </c>
      <c r="P13" s="201">
        <v>30.67</v>
      </c>
      <c r="Q13" s="201">
        <v>4.63</v>
      </c>
      <c r="R13" s="201">
        <v>19.04</v>
      </c>
      <c r="S13" s="201">
        <v>11.7</v>
      </c>
      <c r="T13" s="201">
        <v>1.41</v>
      </c>
      <c r="U13" s="201">
        <v>49.71</v>
      </c>
      <c r="V13" s="201">
        <v>6.03</v>
      </c>
      <c r="W13" s="201">
        <v>13.57</v>
      </c>
      <c r="X13" s="201">
        <v>41.7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45</v>
      </c>
      <c r="AF13" s="201">
        <v>0</v>
      </c>
      <c r="AG13" s="201">
        <v>0</v>
      </c>
      <c r="AH13" s="201">
        <v>0</v>
      </c>
      <c r="AI13" s="201">
        <v>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117.78</v>
      </c>
      <c r="AQ13" s="201">
        <v>38.049999999999997</v>
      </c>
      <c r="AR13" s="201">
        <v>0</v>
      </c>
      <c r="AS13" s="201">
        <v>7.63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4.67</v>
      </c>
      <c r="BA13" s="201">
        <v>3.2</v>
      </c>
      <c r="BB13" s="201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357.53</v>
      </c>
      <c r="L14" s="201">
        <v>17.37</v>
      </c>
      <c r="M14" s="201">
        <v>63.56</v>
      </c>
      <c r="N14" s="201">
        <v>52.67</v>
      </c>
      <c r="O14" s="201">
        <v>73.62</v>
      </c>
      <c r="P14" s="201">
        <v>30.67</v>
      </c>
      <c r="Q14" s="201">
        <v>4.63</v>
      </c>
      <c r="R14" s="201">
        <v>19.04</v>
      </c>
      <c r="S14" s="201">
        <v>11.7</v>
      </c>
      <c r="T14" s="201">
        <v>1.41</v>
      </c>
      <c r="U14" s="201">
        <v>49.71</v>
      </c>
      <c r="V14" s="201">
        <v>6.03</v>
      </c>
      <c r="W14" s="201">
        <v>13.57</v>
      </c>
      <c r="X14" s="201">
        <v>41.7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45</v>
      </c>
      <c r="AF14" s="201">
        <v>0</v>
      </c>
      <c r="AG14" s="201">
        <v>0</v>
      </c>
      <c r="AH14" s="201">
        <v>0</v>
      </c>
      <c r="AI14" s="201">
        <v>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117.78</v>
      </c>
      <c r="AQ14" s="201">
        <v>38.049999999999997</v>
      </c>
      <c r="AR14" s="201">
        <v>0</v>
      </c>
      <c r="AS14" s="201">
        <v>7.63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4.67</v>
      </c>
      <c r="BA14" s="201">
        <v>3.2</v>
      </c>
      <c r="BB14" s="201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360.08</v>
      </c>
      <c r="L15" s="201">
        <v>17.37</v>
      </c>
      <c r="M15" s="201">
        <v>63.56</v>
      </c>
      <c r="N15" s="201">
        <v>52.67</v>
      </c>
      <c r="O15" s="201">
        <v>73.62</v>
      </c>
      <c r="P15" s="201">
        <v>30.67</v>
      </c>
      <c r="Q15" s="201">
        <v>4.63</v>
      </c>
      <c r="R15" s="201">
        <v>19.04</v>
      </c>
      <c r="S15" s="201">
        <v>11.7</v>
      </c>
      <c r="T15" s="201">
        <v>1.41</v>
      </c>
      <c r="U15" s="201">
        <v>49.71</v>
      </c>
      <c r="V15" s="201">
        <v>6.03</v>
      </c>
      <c r="W15" s="201">
        <v>13.57</v>
      </c>
      <c r="X15" s="201">
        <v>41.7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45</v>
      </c>
      <c r="AF15" s="201">
        <v>0</v>
      </c>
      <c r="AG15" s="201">
        <v>0</v>
      </c>
      <c r="AH15" s="201">
        <v>0</v>
      </c>
      <c r="AI15" s="201">
        <v>83.76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117.78</v>
      </c>
      <c r="AQ15" s="201">
        <v>38.049999999999997</v>
      </c>
      <c r="AR15" s="201">
        <v>0</v>
      </c>
      <c r="AS15" s="201">
        <v>7.63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4.67</v>
      </c>
      <c r="BA15" s="201">
        <v>3.2</v>
      </c>
      <c r="BB15" s="201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312.44</v>
      </c>
      <c r="L16" s="201">
        <v>17.37</v>
      </c>
      <c r="M16" s="201">
        <v>63.56</v>
      </c>
      <c r="N16" s="201">
        <v>52.67</v>
      </c>
      <c r="O16" s="201">
        <v>73.62</v>
      </c>
      <c r="P16" s="201">
        <v>30.67</v>
      </c>
      <c r="Q16" s="201">
        <v>4.63</v>
      </c>
      <c r="R16" s="201">
        <v>19.04</v>
      </c>
      <c r="S16" s="201">
        <v>11.7</v>
      </c>
      <c r="T16" s="201">
        <v>1.41</v>
      </c>
      <c r="U16" s="201">
        <v>49.71</v>
      </c>
      <c r="V16" s="201">
        <v>6.03</v>
      </c>
      <c r="W16" s="201">
        <v>13.57</v>
      </c>
      <c r="X16" s="201">
        <v>41.7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45</v>
      </c>
      <c r="AF16" s="201">
        <v>0</v>
      </c>
      <c r="AG16" s="201">
        <v>0</v>
      </c>
      <c r="AH16" s="201">
        <v>0</v>
      </c>
      <c r="AI16" s="201">
        <v>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117.78</v>
      </c>
      <c r="AQ16" s="201">
        <v>38.049999999999997</v>
      </c>
      <c r="AR16" s="201">
        <v>0</v>
      </c>
      <c r="AS16" s="201">
        <v>7.63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4.67</v>
      </c>
      <c r="BA16" s="201">
        <v>3.2</v>
      </c>
      <c r="BB16" s="201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357.53</v>
      </c>
      <c r="L17" s="201">
        <v>17.37</v>
      </c>
      <c r="M17" s="201">
        <v>63.56</v>
      </c>
      <c r="N17" s="201">
        <v>52.67</v>
      </c>
      <c r="O17" s="201">
        <v>73.62</v>
      </c>
      <c r="P17" s="201">
        <v>30.67</v>
      </c>
      <c r="Q17" s="201">
        <v>4.63</v>
      </c>
      <c r="R17" s="201">
        <v>19.04</v>
      </c>
      <c r="S17" s="201">
        <v>11.7</v>
      </c>
      <c r="T17" s="201">
        <v>1.41</v>
      </c>
      <c r="U17" s="201">
        <v>49.71</v>
      </c>
      <c r="V17" s="201">
        <v>6.03</v>
      </c>
      <c r="W17" s="201">
        <v>13.57</v>
      </c>
      <c r="X17" s="201">
        <v>41.7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45</v>
      </c>
      <c r="AF17" s="201">
        <v>0</v>
      </c>
      <c r="AG17" s="201">
        <v>0</v>
      </c>
      <c r="AH17" s="201">
        <v>0</v>
      </c>
      <c r="AI17" s="201">
        <v>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117.78</v>
      </c>
      <c r="AQ17" s="201">
        <v>38.049999999999997</v>
      </c>
      <c r="AR17" s="201">
        <v>0</v>
      </c>
      <c r="AS17" s="201">
        <v>7.63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4.67</v>
      </c>
      <c r="BA17" s="201">
        <v>3.2</v>
      </c>
      <c r="BB17" s="201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357.53</v>
      </c>
      <c r="L18" s="201">
        <v>6.72</v>
      </c>
      <c r="M18" s="201">
        <v>63.56</v>
      </c>
      <c r="N18" s="201">
        <v>52.67</v>
      </c>
      <c r="O18" s="201">
        <v>73.62</v>
      </c>
      <c r="P18" s="201">
        <v>30.67</v>
      </c>
      <c r="Q18" s="201">
        <v>4.63</v>
      </c>
      <c r="R18" s="201">
        <v>19.04</v>
      </c>
      <c r="S18" s="201">
        <v>11.7</v>
      </c>
      <c r="T18" s="201">
        <v>1.41</v>
      </c>
      <c r="U18" s="201">
        <v>49.71</v>
      </c>
      <c r="V18" s="201">
        <v>6.03</v>
      </c>
      <c r="W18" s="201">
        <v>13.57</v>
      </c>
      <c r="X18" s="201">
        <v>41.7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45</v>
      </c>
      <c r="AF18" s="201">
        <v>0</v>
      </c>
      <c r="AG18" s="201">
        <v>0</v>
      </c>
      <c r="AH18" s="201">
        <v>0</v>
      </c>
      <c r="AI18" s="201">
        <v>83.76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117.78</v>
      </c>
      <c r="AQ18" s="201">
        <v>38.049999999999997</v>
      </c>
      <c r="AR18" s="201">
        <v>0</v>
      </c>
      <c r="AS18" s="201">
        <v>7.63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4.67</v>
      </c>
      <c r="BA18" s="201">
        <v>3.2</v>
      </c>
      <c r="BB18" s="201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357.53</v>
      </c>
      <c r="L19" s="201">
        <v>6.72</v>
      </c>
      <c r="M19" s="201">
        <v>63.56</v>
      </c>
      <c r="N19" s="201">
        <v>52.67</v>
      </c>
      <c r="O19" s="201">
        <v>73.62</v>
      </c>
      <c r="P19" s="201">
        <v>30.67</v>
      </c>
      <c r="Q19" s="201">
        <v>4.63</v>
      </c>
      <c r="R19" s="201">
        <v>19.04</v>
      </c>
      <c r="S19" s="201">
        <v>11.7</v>
      </c>
      <c r="T19" s="201">
        <v>1.41</v>
      </c>
      <c r="U19" s="201">
        <v>49.71</v>
      </c>
      <c r="V19" s="201">
        <v>6.03</v>
      </c>
      <c r="W19" s="201">
        <v>13.57</v>
      </c>
      <c r="X19" s="201">
        <v>41.7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45</v>
      </c>
      <c r="AF19" s="201">
        <v>0</v>
      </c>
      <c r="AG19" s="201">
        <v>0</v>
      </c>
      <c r="AH19" s="201">
        <v>0</v>
      </c>
      <c r="AI19" s="201">
        <v>83.76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117.78</v>
      </c>
      <c r="AQ19" s="201">
        <v>38.049999999999997</v>
      </c>
      <c r="AR19" s="201">
        <v>0</v>
      </c>
      <c r="AS19" s="201">
        <v>7.63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4.67</v>
      </c>
      <c r="BA19" s="201">
        <v>3.2</v>
      </c>
      <c r="BB19" s="201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336.14</v>
      </c>
      <c r="L20" s="201">
        <v>6.72</v>
      </c>
      <c r="M20" s="201">
        <v>63.56</v>
      </c>
      <c r="N20" s="201">
        <v>52.67</v>
      </c>
      <c r="O20" s="201">
        <v>73.62</v>
      </c>
      <c r="P20" s="201">
        <v>30.67</v>
      </c>
      <c r="Q20" s="201">
        <v>4.63</v>
      </c>
      <c r="R20" s="201">
        <v>19.04</v>
      </c>
      <c r="S20" s="201">
        <v>11.7</v>
      </c>
      <c r="T20" s="201">
        <v>1.41</v>
      </c>
      <c r="U20" s="201">
        <v>49.71</v>
      </c>
      <c r="V20" s="201">
        <v>6.03</v>
      </c>
      <c r="W20" s="201">
        <v>13.57</v>
      </c>
      <c r="X20" s="201">
        <v>41.7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45</v>
      </c>
      <c r="AF20" s="201">
        <v>0</v>
      </c>
      <c r="AG20" s="201">
        <v>0</v>
      </c>
      <c r="AH20" s="201">
        <v>0</v>
      </c>
      <c r="AI20" s="201">
        <v>83.76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117.78</v>
      </c>
      <c r="AQ20" s="201">
        <v>38.049999999999997</v>
      </c>
      <c r="AR20" s="201">
        <v>0</v>
      </c>
      <c r="AS20" s="201">
        <v>7.63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4.67</v>
      </c>
      <c r="BA20" s="201">
        <v>3.2</v>
      </c>
      <c r="BB20" s="201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288.12</v>
      </c>
      <c r="L21" s="201">
        <v>6.72</v>
      </c>
      <c r="M21" s="201">
        <v>63.56</v>
      </c>
      <c r="N21" s="201">
        <v>52.67</v>
      </c>
      <c r="O21" s="201">
        <v>73.62</v>
      </c>
      <c r="P21" s="201">
        <v>30.67</v>
      </c>
      <c r="Q21" s="201">
        <v>4.63</v>
      </c>
      <c r="R21" s="201">
        <v>19.04</v>
      </c>
      <c r="S21" s="201">
        <v>11.7</v>
      </c>
      <c r="T21" s="201">
        <v>1.41</v>
      </c>
      <c r="U21" s="201">
        <v>49.71</v>
      </c>
      <c r="V21" s="201">
        <v>6.03</v>
      </c>
      <c r="W21" s="201">
        <v>13.57</v>
      </c>
      <c r="X21" s="201">
        <v>41.7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45</v>
      </c>
      <c r="AF21" s="201">
        <v>0</v>
      </c>
      <c r="AG21" s="201">
        <v>0</v>
      </c>
      <c r="AH21" s="201">
        <v>0</v>
      </c>
      <c r="AI21" s="201">
        <v>83.76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117.78</v>
      </c>
      <c r="AQ21" s="201">
        <v>38.049999999999997</v>
      </c>
      <c r="AR21" s="201">
        <v>0</v>
      </c>
      <c r="AS21" s="201">
        <v>7.63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4.67</v>
      </c>
      <c r="BA21" s="201">
        <v>3.2</v>
      </c>
      <c r="BB21" s="201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259.31</v>
      </c>
      <c r="L22" s="201">
        <v>6.72</v>
      </c>
      <c r="M22" s="201">
        <v>63.56</v>
      </c>
      <c r="N22" s="201">
        <v>52.67</v>
      </c>
      <c r="O22" s="201">
        <v>73.62</v>
      </c>
      <c r="P22" s="201">
        <v>30.67</v>
      </c>
      <c r="Q22" s="201">
        <v>4.63</v>
      </c>
      <c r="R22" s="201">
        <v>19.04</v>
      </c>
      <c r="S22" s="201">
        <v>11.7</v>
      </c>
      <c r="T22" s="201">
        <v>1.41</v>
      </c>
      <c r="U22" s="201">
        <v>49.71</v>
      </c>
      <c r="V22" s="201">
        <v>6.03</v>
      </c>
      <c r="W22" s="201">
        <v>13.57</v>
      </c>
      <c r="X22" s="201">
        <v>41.7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45</v>
      </c>
      <c r="AF22" s="201">
        <v>0</v>
      </c>
      <c r="AG22" s="201">
        <v>0</v>
      </c>
      <c r="AH22" s="201">
        <v>0</v>
      </c>
      <c r="AI22" s="201">
        <v>83.76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117.78</v>
      </c>
      <c r="AQ22" s="201">
        <v>38.049999999999997</v>
      </c>
      <c r="AR22" s="201">
        <v>0</v>
      </c>
      <c r="AS22" s="201">
        <v>7.63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4.67</v>
      </c>
      <c r="BA22" s="201">
        <v>3.2</v>
      </c>
      <c r="BB22" s="201">
        <v>2.4500000000000002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240.1</v>
      </c>
      <c r="L23" s="201">
        <v>6.72</v>
      </c>
      <c r="M23" s="201">
        <v>63.56</v>
      </c>
      <c r="N23" s="201">
        <v>52.67</v>
      </c>
      <c r="O23" s="201">
        <v>73.62</v>
      </c>
      <c r="P23" s="201">
        <v>30.67</v>
      </c>
      <c r="Q23" s="201">
        <v>4.63</v>
      </c>
      <c r="R23" s="201">
        <v>19.04</v>
      </c>
      <c r="S23" s="201">
        <v>11.7</v>
      </c>
      <c r="T23" s="201">
        <v>1.41</v>
      </c>
      <c r="U23" s="201">
        <v>49.71</v>
      </c>
      <c r="V23" s="201">
        <v>6.03</v>
      </c>
      <c r="W23" s="201">
        <v>13.57</v>
      </c>
      <c r="X23" s="201">
        <v>41.7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45</v>
      </c>
      <c r="AF23" s="201">
        <v>0</v>
      </c>
      <c r="AG23" s="201">
        <v>0</v>
      </c>
      <c r="AH23" s="201">
        <v>0</v>
      </c>
      <c r="AI23" s="201">
        <v>83.76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117.78</v>
      </c>
      <c r="AQ23" s="201">
        <v>38.049999999999997</v>
      </c>
      <c r="AR23" s="201">
        <v>0</v>
      </c>
      <c r="AS23" s="201">
        <v>7.63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4.67</v>
      </c>
      <c r="BA23" s="201">
        <v>3.2</v>
      </c>
      <c r="BB23" s="201">
        <v>2.4500000000000002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192.08</v>
      </c>
      <c r="L24" s="201">
        <v>6.72</v>
      </c>
      <c r="M24" s="201">
        <v>63.56</v>
      </c>
      <c r="N24" s="201">
        <v>52.67</v>
      </c>
      <c r="O24" s="201">
        <v>73.62</v>
      </c>
      <c r="P24" s="201">
        <v>30.67</v>
      </c>
      <c r="Q24" s="201">
        <v>4.63</v>
      </c>
      <c r="R24" s="201">
        <v>19.04</v>
      </c>
      <c r="S24" s="201">
        <v>11.7</v>
      </c>
      <c r="T24" s="201">
        <v>1.41</v>
      </c>
      <c r="U24" s="201">
        <v>49.71</v>
      </c>
      <c r="V24" s="201">
        <v>6.03</v>
      </c>
      <c r="W24" s="201">
        <v>13.57</v>
      </c>
      <c r="X24" s="201">
        <v>41.7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45</v>
      </c>
      <c r="AF24" s="201">
        <v>0</v>
      </c>
      <c r="AG24" s="201">
        <v>0</v>
      </c>
      <c r="AH24" s="201">
        <v>0</v>
      </c>
      <c r="AI24" s="201">
        <v>83.76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117.78</v>
      </c>
      <c r="AQ24" s="201">
        <v>38.049999999999997</v>
      </c>
      <c r="AR24" s="201">
        <v>0</v>
      </c>
      <c r="AS24" s="201">
        <v>7.63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4.67</v>
      </c>
      <c r="BA24" s="201">
        <v>3.2</v>
      </c>
      <c r="BB24" s="201">
        <v>2.4500000000000002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134.46</v>
      </c>
      <c r="L25" s="201">
        <v>6.72</v>
      </c>
      <c r="M25" s="201">
        <v>63.56</v>
      </c>
      <c r="N25" s="201">
        <v>52.67</v>
      </c>
      <c r="O25" s="201">
        <v>73.62</v>
      </c>
      <c r="P25" s="201">
        <v>30.67</v>
      </c>
      <c r="Q25" s="201">
        <v>4.63</v>
      </c>
      <c r="R25" s="201">
        <v>19.04</v>
      </c>
      <c r="S25" s="201">
        <v>11.7</v>
      </c>
      <c r="T25" s="201">
        <v>1.41</v>
      </c>
      <c r="U25" s="201">
        <v>49.71</v>
      </c>
      <c r="V25" s="201">
        <v>6.03</v>
      </c>
      <c r="W25" s="201">
        <v>13.57</v>
      </c>
      <c r="X25" s="201">
        <v>41.7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45</v>
      </c>
      <c r="AF25" s="201">
        <v>0</v>
      </c>
      <c r="AG25" s="201">
        <v>0</v>
      </c>
      <c r="AH25" s="201">
        <v>0</v>
      </c>
      <c r="AI25" s="201">
        <v>83.76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117.78</v>
      </c>
      <c r="AQ25" s="201">
        <v>38.049999999999997</v>
      </c>
      <c r="AR25" s="201">
        <v>0</v>
      </c>
      <c r="AS25" s="201">
        <v>7.63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4.67</v>
      </c>
      <c r="BA25" s="201">
        <v>3.2</v>
      </c>
      <c r="BB25" s="201">
        <v>2.4500000000000002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134.46</v>
      </c>
      <c r="L26" s="201">
        <v>6.72</v>
      </c>
      <c r="M26" s="201">
        <v>63.56</v>
      </c>
      <c r="N26" s="201">
        <v>52.67</v>
      </c>
      <c r="O26" s="201">
        <v>73.62</v>
      </c>
      <c r="P26" s="201">
        <v>30.67</v>
      </c>
      <c r="Q26" s="201">
        <v>4.63</v>
      </c>
      <c r="R26" s="201">
        <v>19.04</v>
      </c>
      <c r="S26" s="201">
        <v>11.7</v>
      </c>
      <c r="T26" s="201">
        <v>1.41</v>
      </c>
      <c r="U26" s="201">
        <v>49.71</v>
      </c>
      <c r="V26" s="201">
        <v>6.03</v>
      </c>
      <c r="W26" s="201">
        <v>13.57</v>
      </c>
      <c r="X26" s="201">
        <v>41.7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45</v>
      </c>
      <c r="AF26" s="201">
        <v>0</v>
      </c>
      <c r="AG26" s="201">
        <v>0</v>
      </c>
      <c r="AH26" s="201">
        <v>0</v>
      </c>
      <c r="AI26" s="201">
        <v>83.76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117.78</v>
      </c>
      <c r="AQ26" s="201">
        <v>14.41</v>
      </c>
      <c r="AR26" s="201">
        <v>0</v>
      </c>
      <c r="AS26" s="201">
        <v>7.63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4.67</v>
      </c>
      <c r="BA26" s="201">
        <v>3.2</v>
      </c>
      <c r="BB26" s="201">
        <v>2.4500000000000002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134.46</v>
      </c>
      <c r="L27" s="201">
        <v>6.72</v>
      </c>
      <c r="M27" s="201">
        <v>37.99</v>
      </c>
      <c r="N27" s="201">
        <v>52.67</v>
      </c>
      <c r="O27" s="201">
        <v>73.62</v>
      </c>
      <c r="P27" s="201">
        <v>30.67</v>
      </c>
      <c r="Q27" s="201">
        <v>4.63</v>
      </c>
      <c r="R27" s="201">
        <v>19.04</v>
      </c>
      <c r="S27" s="201">
        <v>11.7</v>
      </c>
      <c r="T27" s="201">
        <v>1.41</v>
      </c>
      <c r="U27" s="201">
        <v>49.71</v>
      </c>
      <c r="V27" s="201">
        <v>6.03</v>
      </c>
      <c r="W27" s="201">
        <v>13.57</v>
      </c>
      <c r="X27" s="201">
        <v>41.7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45</v>
      </c>
      <c r="AF27" s="201">
        <v>0</v>
      </c>
      <c r="AG27" s="201">
        <v>0</v>
      </c>
      <c r="AH27" s="201">
        <v>0</v>
      </c>
      <c r="AI27" s="201">
        <v>83.76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117.78</v>
      </c>
      <c r="AQ27" s="201">
        <v>14.41</v>
      </c>
      <c r="AR27" s="201">
        <v>8.16</v>
      </c>
      <c r="AS27" s="201">
        <v>7.63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4.67</v>
      </c>
      <c r="BA27" s="201">
        <v>3.2</v>
      </c>
      <c r="BB27" s="201">
        <v>2.4500000000000002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134.46</v>
      </c>
      <c r="L28" s="201">
        <v>6.72</v>
      </c>
      <c r="M28" s="201">
        <v>37.99</v>
      </c>
      <c r="N28" s="201">
        <v>52.67</v>
      </c>
      <c r="O28" s="201">
        <v>73.62</v>
      </c>
      <c r="P28" s="201">
        <v>30.67</v>
      </c>
      <c r="Q28" s="201">
        <v>2.88</v>
      </c>
      <c r="R28" s="201">
        <v>10.56</v>
      </c>
      <c r="S28" s="201">
        <v>6.72</v>
      </c>
      <c r="T28" s="201">
        <v>0.78</v>
      </c>
      <c r="U28" s="201">
        <v>49.71</v>
      </c>
      <c r="V28" s="201">
        <v>6.03</v>
      </c>
      <c r="W28" s="201">
        <v>13.57</v>
      </c>
      <c r="X28" s="201">
        <v>41.7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45</v>
      </c>
      <c r="AF28" s="201">
        <v>0</v>
      </c>
      <c r="AG28" s="201">
        <v>0</v>
      </c>
      <c r="AH28" s="201">
        <v>0</v>
      </c>
      <c r="AI28" s="201">
        <v>83.76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86.44</v>
      </c>
      <c r="AQ28" s="201">
        <v>14.41</v>
      </c>
      <c r="AR28" s="201">
        <v>11.47</v>
      </c>
      <c r="AS28" s="201">
        <v>7.63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4.67</v>
      </c>
      <c r="BA28" s="201">
        <v>3.2</v>
      </c>
      <c r="BB28" s="201">
        <v>2.4500000000000002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134.46</v>
      </c>
      <c r="L29" s="201">
        <v>6.72</v>
      </c>
      <c r="M29" s="201">
        <v>37.99</v>
      </c>
      <c r="N29" s="201">
        <v>52.67</v>
      </c>
      <c r="O29" s="201">
        <v>73.62</v>
      </c>
      <c r="P29" s="201">
        <v>29.67</v>
      </c>
      <c r="Q29" s="201">
        <v>2.88</v>
      </c>
      <c r="R29" s="201">
        <v>10.56</v>
      </c>
      <c r="S29" s="201">
        <v>6.72</v>
      </c>
      <c r="T29" s="201">
        <v>0.78</v>
      </c>
      <c r="U29" s="201">
        <v>49.71</v>
      </c>
      <c r="V29" s="201">
        <v>6.03</v>
      </c>
      <c r="W29" s="201">
        <v>13.57</v>
      </c>
      <c r="X29" s="201">
        <v>41.7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45</v>
      </c>
      <c r="AF29" s="201">
        <v>0</v>
      </c>
      <c r="AG29" s="201">
        <v>0</v>
      </c>
      <c r="AH29" s="201">
        <v>0</v>
      </c>
      <c r="AI29" s="201">
        <v>83.76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57.62</v>
      </c>
      <c r="AQ29" s="201">
        <v>14.41</v>
      </c>
      <c r="AR29" s="201">
        <v>16.899999999999999</v>
      </c>
      <c r="AS29" s="201">
        <v>7.63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4.67</v>
      </c>
      <c r="BA29" s="201">
        <v>3.2</v>
      </c>
      <c r="BB29" s="201">
        <v>2.4500000000000002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134.46</v>
      </c>
      <c r="L30" s="201">
        <v>6.72</v>
      </c>
      <c r="M30" s="201">
        <v>37.99</v>
      </c>
      <c r="N30" s="201">
        <v>52.67</v>
      </c>
      <c r="O30" s="201">
        <v>73.62</v>
      </c>
      <c r="P30" s="201">
        <v>29.67</v>
      </c>
      <c r="Q30" s="201">
        <v>2.88</v>
      </c>
      <c r="R30" s="201">
        <v>10.56</v>
      </c>
      <c r="S30" s="201">
        <v>6.72</v>
      </c>
      <c r="T30" s="201">
        <v>0.78</v>
      </c>
      <c r="U30" s="201">
        <v>49.71</v>
      </c>
      <c r="V30" s="201">
        <v>6.03</v>
      </c>
      <c r="W30" s="201">
        <v>13.57</v>
      </c>
      <c r="X30" s="201">
        <v>41.7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45</v>
      </c>
      <c r="AF30" s="201">
        <v>0</v>
      </c>
      <c r="AG30" s="201">
        <v>0</v>
      </c>
      <c r="AH30" s="201">
        <v>0</v>
      </c>
      <c r="AI30" s="201">
        <v>83.76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57.62</v>
      </c>
      <c r="AQ30" s="201">
        <v>14.41</v>
      </c>
      <c r="AR30" s="201">
        <v>27.18</v>
      </c>
      <c r="AS30" s="201">
        <v>6.72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4.67</v>
      </c>
      <c r="BA30" s="201">
        <v>3.2</v>
      </c>
      <c r="BB30" s="201">
        <v>2.4500000000000002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134.46</v>
      </c>
      <c r="L31" s="201">
        <v>6.84</v>
      </c>
      <c r="M31" s="201">
        <v>37.99</v>
      </c>
      <c r="N31" s="201">
        <v>52.67</v>
      </c>
      <c r="O31" s="201">
        <v>73.62</v>
      </c>
      <c r="P31" s="201">
        <v>29.67</v>
      </c>
      <c r="Q31" s="201">
        <v>2.92</v>
      </c>
      <c r="R31" s="201">
        <v>10.69</v>
      </c>
      <c r="S31" s="201">
        <v>6.8</v>
      </c>
      <c r="T31" s="201">
        <v>0.78</v>
      </c>
      <c r="U31" s="201">
        <v>49.71</v>
      </c>
      <c r="V31" s="201">
        <v>6.03</v>
      </c>
      <c r="W31" s="201">
        <v>13.57</v>
      </c>
      <c r="X31" s="201">
        <v>41.7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45</v>
      </c>
      <c r="AF31" s="201">
        <v>0</v>
      </c>
      <c r="AG31" s="201">
        <v>0</v>
      </c>
      <c r="AH31" s="201">
        <v>0</v>
      </c>
      <c r="AI31" s="201">
        <v>83.76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57.62</v>
      </c>
      <c r="AQ31" s="201">
        <v>14.61</v>
      </c>
      <c r="AR31" s="201">
        <v>38.92</v>
      </c>
      <c r="AS31" s="201">
        <v>6.72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3.08</v>
      </c>
      <c r="BA31" s="201">
        <v>3.2</v>
      </c>
      <c r="BB31" s="201">
        <v>2.4500000000000002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134.46</v>
      </c>
      <c r="L32" s="201">
        <v>6.84</v>
      </c>
      <c r="M32" s="201">
        <v>37.99</v>
      </c>
      <c r="N32" s="201">
        <v>52.67</v>
      </c>
      <c r="O32" s="201">
        <v>73.62</v>
      </c>
      <c r="P32" s="201">
        <v>29.67</v>
      </c>
      <c r="Q32" s="201">
        <v>2.92</v>
      </c>
      <c r="R32" s="201">
        <v>10.69</v>
      </c>
      <c r="S32" s="201">
        <v>6.8</v>
      </c>
      <c r="T32" s="201">
        <v>0.78</v>
      </c>
      <c r="U32" s="201">
        <v>49.71</v>
      </c>
      <c r="V32" s="201">
        <v>6.03</v>
      </c>
      <c r="W32" s="201">
        <v>13.57</v>
      </c>
      <c r="X32" s="201">
        <v>41.7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45</v>
      </c>
      <c r="AF32" s="201">
        <v>0</v>
      </c>
      <c r="AG32" s="201">
        <v>0</v>
      </c>
      <c r="AH32" s="201">
        <v>0</v>
      </c>
      <c r="AI32" s="201">
        <v>83.76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57.62</v>
      </c>
      <c r="AQ32" s="201">
        <v>14.61</v>
      </c>
      <c r="AR32" s="201">
        <v>46.06</v>
      </c>
      <c r="AS32" s="201">
        <v>6.72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3.08</v>
      </c>
      <c r="BA32" s="201">
        <v>3.2</v>
      </c>
      <c r="BB32" s="201">
        <v>2.4500000000000002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134.46</v>
      </c>
      <c r="L33" s="201">
        <v>6.84</v>
      </c>
      <c r="M33" s="201">
        <v>37.99</v>
      </c>
      <c r="N33" s="201">
        <v>52.67</v>
      </c>
      <c r="O33" s="201">
        <v>73.62</v>
      </c>
      <c r="P33" s="201">
        <v>29.67</v>
      </c>
      <c r="Q33" s="201">
        <v>2.88</v>
      </c>
      <c r="R33" s="201">
        <v>10.56</v>
      </c>
      <c r="S33" s="201">
        <v>6.72</v>
      </c>
      <c r="T33" s="201">
        <v>0.78</v>
      </c>
      <c r="U33" s="201">
        <v>49.71</v>
      </c>
      <c r="V33" s="201">
        <v>6.03</v>
      </c>
      <c r="W33" s="201">
        <v>13.57</v>
      </c>
      <c r="X33" s="201">
        <v>41.7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45</v>
      </c>
      <c r="AF33" s="201">
        <v>0</v>
      </c>
      <c r="AG33" s="201">
        <v>0</v>
      </c>
      <c r="AH33" s="201">
        <v>0</v>
      </c>
      <c r="AI33" s="201">
        <v>83.76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57.62</v>
      </c>
      <c r="AQ33" s="201">
        <v>14.41</v>
      </c>
      <c r="AR33" s="201">
        <v>47.5</v>
      </c>
      <c r="AS33" s="201">
        <v>6.72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3.08</v>
      </c>
      <c r="BA33" s="201">
        <v>3.2</v>
      </c>
      <c r="BB33" s="201">
        <v>2.4500000000000002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134.46</v>
      </c>
      <c r="L34" s="201">
        <v>6.84</v>
      </c>
      <c r="M34" s="201">
        <v>37.99</v>
      </c>
      <c r="N34" s="201">
        <v>52.67</v>
      </c>
      <c r="O34" s="201">
        <v>73.62</v>
      </c>
      <c r="P34" s="201">
        <v>29.67</v>
      </c>
      <c r="Q34" s="201">
        <v>2.88</v>
      </c>
      <c r="R34" s="201">
        <v>10.56</v>
      </c>
      <c r="S34" s="201">
        <v>6.72</v>
      </c>
      <c r="T34" s="201">
        <v>0.78</v>
      </c>
      <c r="U34" s="201">
        <v>49.71</v>
      </c>
      <c r="V34" s="201">
        <v>6.03</v>
      </c>
      <c r="W34" s="201">
        <v>13.57</v>
      </c>
      <c r="X34" s="201">
        <v>41.7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45</v>
      </c>
      <c r="AF34" s="201">
        <v>0</v>
      </c>
      <c r="AG34" s="201">
        <v>0</v>
      </c>
      <c r="AH34" s="201">
        <v>0</v>
      </c>
      <c r="AI34" s="201">
        <v>83.76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57.62</v>
      </c>
      <c r="AQ34" s="201">
        <v>14.41</v>
      </c>
      <c r="AR34" s="201">
        <v>47.5</v>
      </c>
      <c r="AS34" s="201">
        <v>6.72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3.08</v>
      </c>
      <c r="BA34" s="201">
        <v>3.2</v>
      </c>
      <c r="BB34" s="201">
        <v>2.4500000000000002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135.93</v>
      </c>
      <c r="L35" s="201">
        <v>6.84</v>
      </c>
      <c r="M35" s="201">
        <v>37.99</v>
      </c>
      <c r="N35" s="201">
        <v>52.67</v>
      </c>
      <c r="O35" s="201">
        <v>73.62</v>
      </c>
      <c r="P35" s="201">
        <v>29.67</v>
      </c>
      <c r="Q35" s="201">
        <v>2.88</v>
      </c>
      <c r="R35" s="201">
        <v>10.57</v>
      </c>
      <c r="S35" s="201">
        <v>6.72</v>
      </c>
      <c r="T35" s="201">
        <v>0.78</v>
      </c>
      <c r="U35" s="201">
        <v>49.71</v>
      </c>
      <c r="V35" s="201">
        <v>6.28</v>
      </c>
      <c r="W35" s="201">
        <v>13.57</v>
      </c>
      <c r="X35" s="201">
        <v>41.7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45</v>
      </c>
      <c r="AF35" s="201">
        <v>0</v>
      </c>
      <c r="AG35" s="201">
        <v>0</v>
      </c>
      <c r="AH35" s="201">
        <v>0</v>
      </c>
      <c r="AI35" s="201">
        <v>83.76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57.62</v>
      </c>
      <c r="AQ35" s="201">
        <v>20.27</v>
      </c>
      <c r="AR35" s="201">
        <v>47.5</v>
      </c>
      <c r="AS35" s="201">
        <v>6.72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2.12</v>
      </c>
      <c r="BA35" s="201">
        <v>3.2</v>
      </c>
      <c r="BB35" s="201">
        <v>2.4500000000000002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135.93</v>
      </c>
      <c r="L36" s="201">
        <v>6.84</v>
      </c>
      <c r="M36" s="201">
        <v>37.99</v>
      </c>
      <c r="N36" s="201">
        <v>52.67</v>
      </c>
      <c r="O36" s="201">
        <v>73.62</v>
      </c>
      <c r="P36" s="201">
        <v>29.67</v>
      </c>
      <c r="Q36" s="201">
        <v>2.88</v>
      </c>
      <c r="R36" s="201">
        <v>10.57</v>
      </c>
      <c r="S36" s="201">
        <v>6.72</v>
      </c>
      <c r="T36" s="201">
        <v>0.78</v>
      </c>
      <c r="U36" s="201">
        <v>49.71</v>
      </c>
      <c r="V36" s="201">
        <v>6.03</v>
      </c>
      <c r="W36" s="201">
        <v>13.57</v>
      </c>
      <c r="X36" s="201">
        <v>41.7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45</v>
      </c>
      <c r="AF36" s="201">
        <v>0</v>
      </c>
      <c r="AG36" s="201">
        <v>0</v>
      </c>
      <c r="AH36" s="201">
        <v>0</v>
      </c>
      <c r="AI36" s="201">
        <v>83.76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57.62</v>
      </c>
      <c r="AQ36" s="201">
        <v>20.27</v>
      </c>
      <c r="AR36" s="201">
        <v>47.5</v>
      </c>
      <c r="AS36" s="201">
        <v>6.72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2.12</v>
      </c>
      <c r="BA36" s="201">
        <v>3.2</v>
      </c>
      <c r="BB36" s="201">
        <v>2.4500000000000002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135.93</v>
      </c>
      <c r="L37" s="201">
        <v>6.84</v>
      </c>
      <c r="M37" s="201">
        <v>38</v>
      </c>
      <c r="N37" s="201">
        <v>52.67</v>
      </c>
      <c r="O37" s="201">
        <v>73.62</v>
      </c>
      <c r="P37" s="201">
        <v>29.67</v>
      </c>
      <c r="Q37" s="201">
        <v>2.88</v>
      </c>
      <c r="R37" s="201">
        <v>10.57</v>
      </c>
      <c r="S37" s="201">
        <v>6.72</v>
      </c>
      <c r="T37" s="201">
        <v>0.78</v>
      </c>
      <c r="U37" s="201">
        <v>49.71</v>
      </c>
      <c r="V37" s="201">
        <v>6.03</v>
      </c>
      <c r="W37" s="201">
        <v>13.57</v>
      </c>
      <c r="X37" s="201">
        <v>41.7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45</v>
      </c>
      <c r="AF37" s="201">
        <v>0</v>
      </c>
      <c r="AG37" s="201">
        <v>0</v>
      </c>
      <c r="AH37" s="201">
        <v>0</v>
      </c>
      <c r="AI37" s="201">
        <v>83.76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57.62</v>
      </c>
      <c r="AQ37" s="201">
        <v>20.27</v>
      </c>
      <c r="AR37" s="201">
        <v>47.5</v>
      </c>
      <c r="AS37" s="201">
        <v>6.72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2.12</v>
      </c>
      <c r="BA37" s="201">
        <v>3.2</v>
      </c>
      <c r="BB37" s="201">
        <v>2.4500000000000002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135.93</v>
      </c>
      <c r="L38" s="201">
        <v>6.84</v>
      </c>
      <c r="M38" s="201">
        <v>37.99</v>
      </c>
      <c r="N38" s="201">
        <v>52.67</v>
      </c>
      <c r="O38" s="201">
        <v>73.62</v>
      </c>
      <c r="P38" s="201">
        <v>29.67</v>
      </c>
      <c r="Q38" s="201">
        <v>2.88</v>
      </c>
      <c r="R38" s="201">
        <v>10.57</v>
      </c>
      <c r="S38" s="201">
        <v>6.72</v>
      </c>
      <c r="T38" s="201">
        <v>0.78</v>
      </c>
      <c r="U38" s="201">
        <v>49.71</v>
      </c>
      <c r="V38" s="201">
        <v>6.03</v>
      </c>
      <c r="W38" s="201">
        <v>13.57</v>
      </c>
      <c r="X38" s="201">
        <v>41.7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45</v>
      </c>
      <c r="AF38" s="201">
        <v>0</v>
      </c>
      <c r="AG38" s="201">
        <v>0</v>
      </c>
      <c r="AH38" s="201">
        <v>0</v>
      </c>
      <c r="AI38" s="201">
        <v>83.76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57.62</v>
      </c>
      <c r="AQ38" s="201">
        <v>20.27</v>
      </c>
      <c r="AR38" s="201">
        <v>47.5</v>
      </c>
      <c r="AS38" s="201">
        <v>6.72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2.12</v>
      </c>
      <c r="BA38" s="201">
        <v>3.2</v>
      </c>
      <c r="BB38" s="201">
        <v>2.4500000000000002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163.27000000000001</v>
      </c>
      <c r="L39" s="201">
        <v>6.84</v>
      </c>
      <c r="M39" s="201">
        <v>56.21</v>
      </c>
      <c r="N39" s="201">
        <v>52.67</v>
      </c>
      <c r="O39" s="201">
        <v>73.62</v>
      </c>
      <c r="P39" s="201">
        <v>29.67</v>
      </c>
      <c r="Q39" s="201">
        <v>4.63</v>
      </c>
      <c r="R39" s="201">
        <v>19.04</v>
      </c>
      <c r="S39" s="201">
        <v>11.71</v>
      </c>
      <c r="T39" s="201">
        <v>1.41</v>
      </c>
      <c r="U39" s="201">
        <v>49.71</v>
      </c>
      <c r="V39" s="201">
        <v>6.03</v>
      </c>
      <c r="W39" s="201">
        <v>13.57</v>
      </c>
      <c r="X39" s="201">
        <v>41.7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45</v>
      </c>
      <c r="AF39" s="201">
        <v>0</v>
      </c>
      <c r="AG39" s="201">
        <v>0</v>
      </c>
      <c r="AH39" s="201">
        <v>0</v>
      </c>
      <c r="AI39" s="201">
        <v>83.76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57.62</v>
      </c>
      <c r="AQ39" s="201">
        <v>20.27</v>
      </c>
      <c r="AR39" s="201">
        <v>47.5</v>
      </c>
      <c r="AS39" s="201">
        <v>6.72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2.12</v>
      </c>
      <c r="BA39" s="201">
        <v>3.2</v>
      </c>
      <c r="BB39" s="201">
        <v>2.4500000000000002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194.97</v>
      </c>
      <c r="L40" s="201">
        <v>6.84</v>
      </c>
      <c r="M40" s="201">
        <v>63.56</v>
      </c>
      <c r="N40" s="201">
        <v>52.67</v>
      </c>
      <c r="O40" s="201">
        <v>73.62</v>
      </c>
      <c r="P40" s="201">
        <v>29.67</v>
      </c>
      <c r="Q40" s="201">
        <v>4.63</v>
      </c>
      <c r="R40" s="201">
        <v>19.04</v>
      </c>
      <c r="S40" s="201">
        <v>11.71</v>
      </c>
      <c r="T40" s="201">
        <v>1.41</v>
      </c>
      <c r="U40" s="201">
        <v>49.71</v>
      </c>
      <c r="V40" s="201">
        <v>6.03</v>
      </c>
      <c r="W40" s="201">
        <v>13.57</v>
      </c>
      <c r="X40" s="201">
        <v>41.7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45</v>
      </c>
      <c r="AF40" s="201">
        <v>0</v>
      </c>
      <c r="AG40" s="201">
        <v>0</v>
      </c>
      <c r="AH40" s="201">
        <v>0</v>
      </c>
      <c r="AI40" s="201">
        <v>83.76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57.62</v>
      </c>
      <c r="AQ40" s="201">
        <v>20.27</v>
      </c>
      <c r="AR40" s="201">
        <v>47.5</v>
      </c>
      <c r="AS40" s="201">
        <v>6.72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2.12</v>
      </c>
      <c r="BA40" s="201">
        <v>3.2</v>
      </c>
      <c r="BB40" s="201">
        <v>2.4500000000000002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139</v>
      </c>
      <c r="L41" s="201">
        <v>6.84</v>
      </c>
      <c r="M41" s="201">
        <v>63.56</v>
      </c>
      <c r="N41" s="201">
        <v>52.67</v>
      </c>
      <c r="O41" s="201">
        <v>73.62</v>
      </c>
      <c r="P41" s="201">
        <v>29.67</v>
      </c>
      <c r="Q41" s="201">
        <v>4.63</v>
      </c>
      <c r="R41" s="201">
        <v>19.04</v>
      </c>
      <c r="S41" s="201">
        <v>11.71</v>
      </c>
      <c r="T41" s="201">
        <v>1.41</v>
      </c>
      <c r="U41" s="201">
        <v>49.71</v>
      </c>
      <c r="V41" s="201">
        <v>6.03</v>
      </c>
      <c r="W41" s="201">
        <v>13.57</v>
      </c>
      <c r="X41" s="201">
        <v>41.7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45</v>
      </c>
      <c r="AF41" s="201">
        <v>0</v>
      </c>
      <c r="AG41" s="201">
        <v>0</v>
      </c>
      <c r="AH41" s="201">
        <v>0</v>
      </c>
      <c r="AI41" s="201">
        <v>83.76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86.44</v>
      </c>
      <c r="AQ41" s="201">
        <v>20.27</v>
      </c>
      <c r="AR41" s="201">
        <v>47.5</v>
      </c>
      <c r="AS41" s="201">
        <v>6.72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2.06</v>
      </c>
      <c r="BA41" s="201">
        <v>3.2</v>
      </c>
      <c r="BB41" s="201">
        <v>2.4500000000000002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134.46</v>
      </c>
      <c r="L42" s="201">
        <v>6.84</v>
      </c>
      <c r="M42" s="201">
        <v>63.56</v>
      </c>
      <c r="N42" s="201">
        <v>52.67</v>
      </c>
      <c r="O42" s="201">
        <v>73.62</v>
      </c>
      <c r="P42" s="201">
        <v>29.67</v>
      </c>
      <c r="Q42" s="201">
        <v>4.63</v>
      </c>
      <c r="R42" s="201">
        <v>19.04</v>
      </c>
      <c r="S42" s="201">
        <v>11.71</v>
      </c>
      <c r="T42" s="201">
        <v>1.41</v>
      </c>
      <c r="U42" s="201">
        <v>49.71</v>
      </c>
      <c r="V42" s="201">
        <v>6.03</v>
      </c>
      <c r="W42" s="201">
        <v>13.57</v>
      </c>
      <c r="X42" s="201">
        <v>41.7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45</v>
      </c>
      <c r="AF42" s="201">
        <v>0</v>
      </c>
      <c r="AG42" s="201">
        <v>0</v>
      </c>
      <c r="AH42" s="201">
        <v>0</v>
      </c>
      <c r="AI42" s="201">
        <v>83.76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57.62</v>
      </c>
      <c r="AQ42" s="201">
        <v>20.27</v>
      </c>
      <c r="AR42" s="201">
        <v>47.5</v>
      </c>
      <c r="AS42" s="201">
        <v>6.72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1.84</v>
      </c>
      <c r="BA42" s="201">
        <v>3.2</v>
      </c>
      <c r="BB42" s="201">
        <v>2.4500000000000002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134.46</v>
      </c>
      <c r="L43" s="201">
        <v>7</v>
      </c>
      <c r="M43" s="201">
        <v>63.56</v>
      </c>
      <c r="N43" s="201">
        <v>52.67</v>
      </c>
      <c r="O43" s="201">
        <v>73.62</v>
      </c>
      <c r="P43" s="201">
        <v>29.67</v>
      </c>
      <c r="Q43" s="201">
        <v>4.63</v>
      </c>
      <c r="R43" s="201">
        <v>19.03</v>
      </c>
      <c r="S43" s="201">
        <v>11.71</v>
      </c>
      <c r="T43" s="201">
        <v>1.47</v>
      </c>
      <c r="U43" s="201">
        <v>49.71</v>
      </c>
      <c r="V43" s="201">
        <v>6.03</v>
      </c>
      <c r="W43" s="201">
        <v>13.57</v>
      </c>
      <c r="X43" s="201">
        <v>41.52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42.55</v>
      </c>
      <c r="AF43" s="201">
        <v>0</v>
      </c>
      <c r="AG43" s="201">
        <v>0</v>
      </c>
      <c r="AH43" s="201">
        <v>0</v>
      </c>
      <c r="AI43" s="201">
        <v>83.76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115.25</v>
      </c>
      <c r="AQ43" s="201">
        <v>38.049999999999997</v>
      </c>
      <c r="AR43" s="201">
        <v>47.5</v>
      </c>
      <c r="AS43" s="201">
        <v>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1.84</v>
      </c>
      <c r="BA43" s="201">
        <v>3.2</v>
      </c>
      <c r="BB43" s="201">
        <v>2.63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134.46</v>
      </c>
      <c r="L44" s="201">
        <v>7</v>
      </c>
      <c r="M44" s="201">
        <v>63.56</v>
      </c>
      <c r="N44" s="201">
        <v>52.67</v>
      </c>
      <c r="O44" s="201">
        <v>73.62</v>
      </c>
      <c r="P44" s="201">
        <v>29.67</v>
      </c>
      <c r="Q44" s="201">
        <v>2.88</v>
      </c>
      <c r="R44" s="201">
        <v>19.03</v>
      </c>
      <c r="S44" s="201">
        <v>6.72</v>
      </c>
      <c r="T44" s="201">
        <v>1.47</v>
      </c>
      <c r="U44" s="201">
        <v>49.71</v>
      </c>
      <c r="V44" s="201">
        <v>6.03</v>
      </c>
      <c r="W44" s="201">
        <v>13.57</v>
      </c>
      <c r="X44" s="201">
        <v>48.67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42.55</v>
      </c>
      <c r="AF44" s="201">
        <v>0</v>
      </c>
      <c r="AG44" s="201">
        <v>0</v>
      </c>
      <c r="AH44" s="201">
        <v>0</v>
      </c>
      <c r="AI44" s="201">
        <v>83.76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115.25</v>
      </c>
      <c r="AQ44" s="201">
        <v>20.27</v>
      </c>
      <c r="AR44" s="201">
        <v>47.5</v>
      </c>
      <c r="AS44" s="201">
        <v>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1.84</v>
      </c>
      <c r="BA44" s="201">
        <v>3.2</v>
      </c>
      <c r="BB44" s="201">
        <v>2.63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137.27000000000001</v>
      </c>
      <c r="L45" s="201">
        <v>7</v>
      </c>
      <c r="M45" s="201">
        <v>63.56</v>
      </c>
      <c r="N45" s="201">
        <v>52.67</v>
      </c>
      <c r="O45" s="201">
        <v>73.62</v>
      </c>
      <c r="P45" s="201">
        <v>29.67</v>
      </c>
      <c r="Q45" s="201">
        <v>2.88</v>
      </c>
      <c r="R45" s="201">
        <v>19.03</v>
      </c>
      <c r="S45" s="201">
        <v>6.72</v>
      </c>
      <c r="T45" s="201">
        <v>1.47</v>
      </c>
      <c r="U45" s="201">
        <v>49.71</v>
      </c>
      <c r="V45" s="201">
        <v>6.03</v>
      </c>
      <c r="W45" s="201">
        <v>13.57</v>
      </c>
      <c r="X45" s="201">
        <v>50.89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42.55</v>
      </c>
      <c r="AF45" s="201">
        <v>0</v>
      </c>
      <c r="AG45" s="201">
        <v>0</v>
      </c>
      <c r="AH45" s="201">
        <v>0</v>
      </c>
      <c r="AI45" s="201">
        <v>83.76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115.25</v>
      </c>
      <c r="AQ45" s="201">
        <v>20.27</v>
      </c>
      <c r="AR45" s="201">
        <v>47.5</v>
      </c>
      <c r="AS45" s="201">
        <v>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1.84</v>
      </c>
      <c r="BA45" s="201">
        <v>3.2</v>
      </c>
      <c r="BB45" s="201">
        <v>2.63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137.27000000000001</v>
      </c>
      <c r="L46" s="201">
        <v>7</v>
      </c>
      <c r="M46" s="201">
        <v>63.56</v>
      </c>
      <c r="N46" s="201">
        <v>52.67</v>
      </c>
      <c r="O46" s="201">
        <v>73.62</v>
      </c>
      <c r="P46" s="201">
        <v>29.67</v>
      </c>
      <c r="Q46" s="201">
        <v>2.88</v>
      </c>
      <c r="R46" s="201">
        <v>19.03</v>
      </c>
      <c r="S46" s="201">
        <v>6.72</v>
      </c>
      <c r="T46" s="201">
        <v>1.47</v>
      </c>
      <c r="U46" s="201">
        <v>49.71</v>
      </c>
      <c r="V46" s="201">
        <v>6.03</v>
      </c>
      <c r="W46" s="201">
        <v>13.57</v>
      </c>
      <c r="X46" s="201">
        <v>50.89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42.55</v>
      </c>
      <c r="AF46" s="201">
        <v>0</v>
      </c>
      <c r="AG46" s="201">
        <v>0</v>
      </c>
      <c r="AH46" s="201">
        <v>0</v>
      </c>
      <c r="AI46" s="201">
        <v>83.76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115.25</v>
      </c>
      <c r="AQ46" s="201">
        <v>20.27</v>
      </c>
      <c r="AR46" s="201">
        <v>47.5</v>
      </c>
      <c r="AS46" s="201">
        <v>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1.84</v>
      </c>
      <c r="BA46" s="201">
        <v>3.2</v>
      </c>
      <c r="BB46" s="201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137.21</v>
      </c>
      <c r="L47" s="201">
        <v>6.94</v>
      </c>
      <c r="M47" s="201">
        <v>63.56</v>
      </c>
      <c r="N47" s="201">
        <v>52.67</v>
      </c>
      <c r="O47" s="201">
        <v>73.62</v>
      </c>
      <c r="P47" s="201">
        <v>29.67</v>
      </c>
      <c r="Q47" s="201">
        <v>2.88</v>
      </c>
      <c r="R47" s="201">
        <v>11</v>
      </c>
      <c r="S47" s="201">
        <v>6.72</v>
      </c>
      <c r="T47" s="201">
        <v>1.47</v>
      </c>
      <c r="U47" s="201">
        <v>49.71</v>
      </c>
      <c r="V47" s="201">
        <v>5.79</v>
      </c>
      <c r="W47" s="201">
        <v>13.57</v>
      </c>
      <c r="X47" s="201">
        <v>53.1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42.55</v>
      </c>
      <c r="AF47" s="201">
        <v>0</v>
      </c>
      <c r="AG47" s="201">
        <v>0</v>
      </c>
      <c r="AH47" s="201">
        <v>0</v>
      </c>
      <c r="AI47" s="201">
        <v>83.76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114.43</v>
      </c>
      <c r="AQ47" s="201">
        <v>25.18</v>
      </c>
      <c r="AR47" s="201">
        <v>47.5</v>
      </c>
      <c r="AS47" s="201">
        <v>6.45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0.86</v>
      </c>
      <c r="BA47" s="201">
        <v>3.2</v>
      </c>
      <c r="BB47" s="201">
        <v>2.4500000000000002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137.21</v>
      </c>
      <c r="L48" s="201">
        <v>6.94</v>
      </c>
      <c r="M48" s="201">
        <v>63.56</v>
      </c>
      <c r="N48" s="201">
        <v>52.67</v>
      </c>
      <c r="O48" s="201">
        <v>73.62</v>
      </c>
      <c r="P48" s="201">
        <v>29.67</v>
      </c>
      <c r="Q48" s="201">
        <v>2.88</v>
      </c>
      <c r="R48" s="201">
        <v>10.78</v>
      </c>
      <c r="S48" s="201">
        <v>6.72</v>
      </c>
      <c r="T48" s="201">
        <v>1.47</v>
      </c>
      <c r="U48" s="201">
        <v>49.71</v>
      </c>
      <c r="V48" s="201">
        <v>5.79</v>
      </c>
      <c r="W48" s="201">
        <v>13.57</v>
      </c>
      <c r="X48" s="201">
        <v>53.1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42.55</v>
      </c>
      <c r="AF48" s="201">
        <v>0</v>
      </c>
      <c r="AG48" s="201">
        <v>0</v>
      </c>
      <c r="AH48" s="201">
        <v>0</v>
      </c>
      <c r="AI48" s="201">
        <v>83.76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113.88</v>
      </c>
      <c r="AQ48" s="201">
        <v>25.18</v>
      </c>
      <c r="AR48" s="201">
        <v>47.5</v>
      </c>
      <c r="AS48" s="201">
        <v>6.45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0.86</v>
      </c>
      <c r="BA48" s="201">
        <v>3.2</v>
      </c>
      <c r="BB48" s="201">
        <v>2.4500000000000002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137.21</v>
      </c>
      <c r="L49" s="201">
        <v>6.94</v>
      </c>
      <c r="M49" s="201">
        <v>34.58</v>
      </c>
      <c r="N49" s="201">
        <v>28.81</v>
      </c>
      <c r="O49" s="201">
        <v>40.340000000000003</v>
      </c>
      <c r="P49" s="201">
        <v>17.29</v>
      </c>
      <c r="Q49" s="201">
        <v>2.88</v>
      </c>
      <c r="R49" s="201">
        <v>10.78</v>
      </c>
      <c r="S49" s="201">
        <v>6.72</v>
      </c>
      <c r="T49" s="201">
        <v>1.47</v>
      </c>
      <c r="U49" s="201">
        <v>49.71</v>
      </c>
      <c r="V49" s="201">
        <v>3.84</v>
      </c>
      <c r="W49" s="201">
        <v>6.72</v>
      </c>
      <c r="X49" s="201">
        <v>33.61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42.55</v>
      </c>
      <c r="AF49" s="201">
        <v>0</v>
      </c>
      <c r="AG49" s="201">
        <v>0</v>
      </c>
      <c r="AH49" s="201">
        <v>0</v>
      </c>
      <c r="AI49" s="201">
        <v>83.76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94.94</v>
      </c>
      <c r="AQ49" s="201">
        <v>25.18</v>
      </c>
      <c r="AR49" s="201">
        <v>47.5</v>
      </c>
      <c r="AS49" s="201">
        <v>3.84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0.86</v>
      </c>
      <c r="BA49" s="201">
        <v>3.2</v>
      </c>
      <c r="BB49" s="201">
        <v>2.4500000000000002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137.21</v>
      </c>
      <c r="L50" s="201">
        <v>6.94</v>
      </c>
      <c r="M50" s="201">
        <v>34.58</v>
      </c>
      <c r="N50" s="201">
        <v>28.81</v>
      </c>
      <c r="O50" s="201">
        <v>40.340000000000003</v>
      </c>
      <c r="P50" s="201">
        <v>17.29</v>
      </c>
      <c r="Q50" s="201">
        <v>2.88</v>
      </c>
      <c r="R50" s="201">
        <v>10.78</v>
      </c>
      <c r="S50" s="201">
        <v>6.72</v>
      </c>
      <c r="T50" s="201">
        <v>1.47</v>
      </c>
      <c r="U50" s="201">
        <v>49.71</v>
      </c>
      <c r="V50" s="201">
        <v>3.84</v>
      </c>
      <c r="W50" s="201">
        <v>6.72</v>
      </c>
      <c r="X50" s="201">
        <v>33.61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42.55</v>
      </c>
      <c r="AF50" s="201">
        <v>0</v>
      </c>
      <c r="AG50" s="201">
        <v>0</v>
      </c>
      <c r="AH50" s="201">
        <v>0</v>
      </c>
      <c r="AI50" s="201">
        <v>83.76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73.25</v>
      </c>
      <c r="AQ50" s="201">
        <v>25.18</v>
      </c>
      <c r="AR50" s="201">
        <v>47.5</v>
      </c>
      <c r="AS50" s="201">
        <v>3.84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0.86</v>
      </c>
      <c r="BA50" s="201">
        <v>3.2</v>
      </c>
      <c r="BB50" s="201">
        <v>2.4500000000000002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137.16</v>
      </c>
      <c r="L51" s="201">
        <v>7</v>
      </c>
      <c r="M51" s="201">
        <v>34.58</v>
      </c>
      <c r="N51" s="201">
        <v>28.81</v>
      </c>
      <c r="O51" s="201">
        <v>40.340000000000003</v>
      </c>
      <c r="P51" s="201">
        <v>17.29</v>
      </c>
      <c r="Q51" s="201">
        <v>2.88</v>
      </c>
      <c r="R51" s="201">
        <v>10.91</v>
      </c>
      <c r="S51" s="201">
        <v>6.72</v>
      </c>
      <c r="T51" s="201">
        <v>1.47</v>
      </c>
      <c r="U51" s="201">
        <v>49.71</v>
      </c>
      <c r="V51" s="201">
        <v>3.84</v>
      </c>
      <c r="W51" s="201">
        <v>6.72</v>
      </c>
      <c r="X51" s="201">
        <v>33.61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42.55</v>
      </c>
      <c r="AF51" s="201">
        <v>0</v>
      </c>
      <c r="AG51" s="201">
        <v>0</v>
      </c>
      <c r="AH51" s="201">
        <v>0</v>
      </c>
      <c r="AI51" s="201">
        <v>83.76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60</v>
      </c>
      <c r="AQ51" s="201">
        <v>25.18</v>
      </c>
      <c r="AR51" s="201">
        <v>47.5</v>
      </c>
      <c r="AS51" s="201">
        <v>3.84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0.86</v>
      </c>
      <c r="BA51" s="201">
        <v>3.2</v>
      </c>
      <c r="BB51" s="201">
        <v>2.4500000000000002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137.16</v>
      </c>
      <c r="L52" s="201">
        <v>7</v>
      </c>
      <c r="M52" s="201">
        <v>34.58</v>
      </c>
      <c r="N52" s="201">
        <v>28.81</v>
      </c>
      <c r="O52" s="201">
        <v>40.340000000000003</v>
      </c>
      <c r="P52" s="201">
        <v>17.29</v>
      </c>
      <c r="Q52" s="201">
        <v>2.88</v>
      </c>
      <c r="R52" s="201">
        <v>10.91</v>
      </c>
      <c r="S52" s="201">
        <v>6.72</v>
      </c>
      <c r="T52" s="201">
        <v>1.47</v>
      </c>
      <c r="U52" s="201">
        <v>49.71</v>
      </c>
      <c r="V52" s="201">
        <v>3.84</v>
      </c>
      <c r="W52" s="201">
        <v>6.72</v>
      </c>
      <c r="X52" s="201">
        <v>33.61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42.55</v>
      </c>
      <c r="AF52" s="201">
        <v>0</v>
      </c>
      <c r="AG52" s="201">
        <v>0</v>
      </c>
      <c r="AH52" s="201">
        <v>0</v>
      </c>
      <c r="AI52" s="201">
        <v>83.76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57.63</v>
      </c>
      <c r="AQ52" s="201">
        <v>25.18</v>
      </c>
      <c r="AR52" s="201">
        <v>47.5</v>
      </c>
      <c r="AS52" s="201">
        <v>3.84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0.86</v>
      </c>
      <c r="BA52" s="201">
        <v>3.2</v>
      </c>
      <c r="BB52" s="201">
        <v>2.4500000000000002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137.16</v>
      </c>
      <c r="L53" s="201">
        <v>7</v>
      </c>
      <c r="M53" s="201">
        <v>34.58</v>
      </c>
      <c r="N53" s="201">
        <v>28.81</v>
      </c>
      <c r="O53" s="201">
        <v>39.380000000000003</v>
      </c>
      <c r="P53" s="201">
        <v>16.329999999999998</v>
      </c>
      <c r="Q53" s="201">
        <v>2.88</v>
      </c>
      <c r="R53" s="201">
        <v>10.91</v>
      </c>
      <c r="S53" s="201">
        <v>6.72</v>
      </c>
      <c r="T53" s="201">
        <v>0.81</v>
      </c>
      <c r="U53" s="201">
        <v>49.71</v>
      </c>
      <c r="V53" s="201">
        <v>3.84</v>
      </c>
      <c r="W53" s="201">
        <v>5.76</v>
      </c>
      <c r="X53" s="201">
        <v>33.61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42.55</v>
      </c>
      <c r="AF53" s="201">
        <v>0</v>
      </c>
      <c r="AG53" s="201">
        <v>0</v>
      </c>
      <c r="AH53" s="201">
        <v>0</v>
      </c>
      <c r="AI53" s="201">
        <v>83.76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57.63</v>
      </c>
      <c r="AQ53" s="201">
        <v>25.18</v>
      </c>
      <c r="AR53" s="201">
        <v>47.5</v>
      </c>
      <c r="AS53" s="201">
        <v>3.84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0.86</v>
      </c>
      <c r="BA53" s="201">
        <v>3.2</v>
      </c>
      <c r="BB53" s="201">
        <v>1.5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137.16</v>
      </c>
      <c r="L54" s="201">
        <v>7</v>
      </c>
      <c r="M54" s="201">
        <v>34.58</v>
      </c>
      <c r="N54" s="201">
        <v>28.81</v>
      </c>
      <c r="O54" s="201">
        <v>39.380000000000003</v>
      </c>
      <c r="P54" s="201">
        <v>16.329999999999998</v>
      </c>
      <c r="Q54" s="201">
        <v>2.88</v>
      </c>
      <c r="R54" s="201">
        <v>10.91</v>
      </c>
      <c r="S54" s="201">
        <v>6.72</v>
      </c>
      <c r="T54" s="201">
        <v>0.81</v>
      </c>
      <c r="U54" s="201">
        <v>49.71</v>
      </c>
      <c r="V54" s="201">
        <v>3.84</v>
      </c>
      <c r="W54" s="201">
        <v>5.76</v>
      </c>
      <c r="X54" s="201">
        <v>33.61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42.55</v>
      </c>
      <c r="AF54" s="201">
        <v>0</v>
      </c>
      <c r="AG54" s="201">
        <v>0</v>
      </c>
      <c r="AH54" s="201">
        <v>0</v>
      </c>
      <c r="AI54" s="201">
        <v>83.76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57.63</v>
      </c>
      <c r="AQ54" s="201">
        <v>25.18</v>
      </c>
      <c r="AR54" s="201">
        <v>47.5</v>
      </c>
      <c r="AS54" s="201">
        <v>3.84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0</v>
      </c>
      <c r="BA54" s="201">
        <v>3.2</v>
      </c>
      <c r="BB54" s="201">
        <v>1.5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137.16</v>
      </c>
      <c r="L55" s="201">
        <v>10</v>
      </c>
      <c r="M55" s="201">
        <v>34.58</v>
      </c>
      <c r="N55" s="201">
        <v>28.81</v>
      </c>
      <c r="O55" s="201">
        <v>40.340000000000003</v>
      </c>
      <c r="P55" s="201">
        <v>17.29</v>
      </c>
      <c r="Q55" s="201">
        <v>2.88</v>
      </c>
      <c r="R55" s="201">
        <v>10.91</v>
      </c>
      <c r="S55" s="201">
        <v>6.72</v>
      </c>
      <c r="T55" s="201">
        <v>0.81</v>
      </c>
      <c r="U55" s="201">
        <v>49.71</v>
      </c>
      <c r="V55" s="201">
        <v>3.84</v>
      </c>
      <c r="W55" s="201">
        <v>6.72</v>
      </c>
      <c r="X55" s="201">
        <v>33.61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42.55</v>
      </c>
      <c r="AF55" s="201">
        <v>0</v>
      </c>
      <c r="AG55" s="201">
        <v>0</v>
      </c>
      <c r="AH55" s="201">
        <v>0</v>
      </c>
      <c r="AI55" s="201">
        <v>83.76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57.63</v>
      </c>
      <c r="AQ55" s="201">
        <v>25.18</v>
      </c>
      <c r="AR55" s="201">
        <v>47.5</v>
      </c>
      <c r="AS55" s="201">
        <v>3.84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0</v>
      </c>
      <c r="BA55" s="201">
        <v>3.2</v>
      </c>
      <c r="BB55" s="201">
        <v>1.5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137.16</v>
      </c>
      <c r="L56" s="201">
        <v>10</v>
      </c>
      <c r="M56" s="201">
        <v>34.58</v>
      </c>
      <c r="N56" s="201">
        <v>28.81</v>
      </c>
      <c r="O56" s="201">
        <v>40.340000000000003</v>
      </c>
      <c r="P56" s="201">
        <v>17.29</v>
      </c>
      <c r="Q56" s="201">
        <v>2.88</v>
      </c>
      <c r="R56" s="201">
        <v>10.91</v>
      </c>
      <c r="S56" s="201">
        <v>6.72</v>
      </c>
      <c r="T56" s="201">
        <v>0.81</v>
      </c>
      <c r="U56" s="201">
        <v>49.71</v>
      </c>
      <c r="V56" s="201">
        <v>3.84</v>
      </c>
      <c r="W56" s="201">
        <v>6.72</v>
      </c>
      <c r="X56" s="201">
        <v>33.61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42.55</v>
      </c>
      <c r="AF56" s="201">
        <v>0</v>
      </c>
      <c r="AG56" s="201">
        <v>0</v>
      </c>
      <c r="AH56" s="201">
        <v>0</v>
      </c>
      <c r="AI56" s="201">
        <v>83.76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57.63</v>
      </c>
      <c r="AQ56" s="201">
        <v>25.18</v>
      </c>
      <c r="AR56" s="201">
        <v>47.5</v>
      </c>
      <c r="AS56" s="201">
        <v>3.84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0</v>
      </c>
      <c r="BA56" s="201">
        <v>3.2</v>
      </c>
      <c r="BB56" s="201">
        <v>1.5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137.21</v>
      </c>
      <c r="L57" s="201">
        <v>9.67</v>
      </c>
      <c r="M57" s="201">
        <v>34.58</v>
      </c>
      <c r="N57" s="201">
        <v>28.81</v>
      </c>
      <c r="O57" s="201">
        <v>40.340000000000003</v>
      </c>
      <c r="P57" s="201">
        <v>17.29</v>
      </c>
      <c r="Q57" s="201">
        <v>2.88</v>
      </c>
      <c r="R57" s="201">
        <v>10.91</v>
      </c>
      <c r="S57" s="201">
        <v>6.73</v>
      </c>
      <c r="T57" s="201">
        <v>0.81</v>
      </c>
      <c r="U57" s="201">
        <v>49.71</v>
      </c>
      <c r="V57" s="201">
        <v>3.84</v>
      </c>
      <c r="W57" s="201">
        <v>6.72</v>
      </c>
      <c r="X57" s="201">
        <v>33.61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41.18</v>
      </c>
      <c r="AF57" s="201">
        <v>0</v>
      </c>
      <c r="AG57" s="201">
        <v>0</v>
      </c>
      <c r="AH57" s="201">
        <v>0</v>
      </c>
      <c r="AI57" s="201">
        <v>83.76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57.62</v>
      </c>
      <c r="AQ57" s="201">
        <v>25.18</v>
      </c>
      <c r="AR57" s="201">
        <v>47.5</v>
      </c>
      <c r="AS57" s="201">
        <v>3.84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0</v>
      </c>
      <c r="BA57" s="201">
        <v>3.2</v>
      </c>
      <c r="BB57" s="201">
        <v>1.5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137.21</v>
      </c>
      <c r="L58" s="201">
        <v>9.67</v>
      </c>
      <c r="M58" s="201">
        <v>34.58</v>
      </c>
      <c r="N58" s="201">
        <v>28.81</v>
      </c>
      <c r="O58" s="201">
        <v>40.340000000000003</v>
      </c>
      <c r="P58" s="201">
        <v>17.29</v>
      </c>
      <c r="Q58" s="201">
        <v>2.88</v>
      </c>
      <c r="R58" s="201">
        <v>10.91</v>
      </c>
      <c r="S58" s="201">
        <v>6.73</v>
      </c>
      <c r="T58" s="201">
        <v>0.81</v>
      </c>
      <c r="U58" s="201">
        <v>49.71</v>
      </c>
      <c r="V58" s="201">
        <v>3.84</v>
      </c>
      <c r="W58" s="201">
        <v>6.72</v>
      </c>
      <c r="X58" s="201">
        <v>33.61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41.18</v>
      </c>
      <c r="AF58" s="201">
        <v>0</v>
      </c>
      <c r="AG58" s="201">
        <v>0</v>
      </c>
      <c r="AH58" s="201">
        <v>0</v>
      </c>
      <c r="AI58" s="201">
        <v>83.76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57.62</v>
      </c>
      <c r="AQ58" s="201">
        <v>25.18</v>
      </c>
      <c r="AR58" s="201">
        <v>47.5</v>
      </c>
      <c r="AS58" s="201">
        <v>3.84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0</v>
      </c>
      <c r="BA58" s="201">
        <v>3.2</v>
      </c>
      <c r="BB58" s="201">
        <v>1.5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137.21</v>
      </c>
      <c r="L59" s="201">
        <v>9.67</v>
      </c>
      <c r="M59" s="201">
        <v>34.58</v>
      </c>
      <c r="N59" s="201">
        <v>28.81</v>
      </c>
      <c r="O59" s="201">
        <v>40.340000000000003</v>
      </c>
      <c r="P59" s="201">
        <v>17.29</v>
      </c>
      <c r="Q59" s="201">
        <v>2.88</v>
      </c>
      <c r="R59" s="201">
        <v>10.91</v>
      </c>
      <c r="S59" s="201">
        <v>6.73</v>
      </c>
      <c r="T59" s="201">
        <v>0.81</v>
      </c>
      <c r="U59" s="201">
        <v>49.71</v>
      </c>
      <c r="V59" s="201">
        <v>3.84</v>
      </c>
      <c r="W59" s="201">
        <v>6.72</v>
      </c>
      <c r="X59" s="201">
        <v>33.61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41.18</v>
      </c>
      <c r="AF59" s="201">
        <v>0</v>
      </c>
      <c r="AG59" s="201">
        <v>0</v>
      </c>
      <c r="AH59" s="201">
        <v>0</v>
      </c>
      <c r="AI59" s="201">
        <v>83.76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57.62</v>
      </c>
      <c r="AQ59" s="201">
        <v>25.18</v>
      </c>
      <c r="AR59" s="201">
        <v>47.5</v>
      </c>
      <c r="AS59" s="201">
        <v>3.84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0</v>
      </c>
      <c r="BA59" s="201">
        <v>3.2</v>
      </c>
      <c r="BB59" s="201">
        <v>1.5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137.21</v>
      </c>
      <c r="L60" s="201">
        <v>9.67</v>
      </c>
      <c r="M60" s="201">
        <v>34.58</v>
      </c>
      <c r="N60" s="201">
        <v>28.81</v>
      </c>
      <c r="O60" s="201">
        <v>40.340000000000003</v>
      </c>
      <c r="P60" s="201">
        <v>17.29</v>
      </c>
      <c r="Q60" s="201">
        <v>2.88</v>
      </c>
      <c r="R60" s="201">
        <v>10.91</v>
      </c>
      <c r="S60" s="201">
        <v>6.73</v>
      </c>
      <c r="T60" s="201">
        <v>0.81</v>
      </c>
      <c r="U60" s="201">
        <v>49.71</v>
      </c>
      <c r="V60" s="201">
        <v>3.84</v>
      </c>
      <c r="W60" s="201">
        <v>6.72</v>
      </c>
      <c r="X60" s="201">
        <v>33.61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41.18</v>
      </c>
      <c r="AF60" s="201">
        <v>0</v>
      </c>
      <c r="AG60" s="201">
        <v>0</v>
      </c>
      <c r="AH60" s="201">
        <v>0</v>
      </c>
      <c r="AI60" s="201">
        <v>83.76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57.62</v>
      </c>
      <c r="AQ60" s="201">
        <v>25.18</v>
      </c>
      <c r="AR60" s="201">
        <v>47.5</v>
      </c>
      <c r="AS60" s="201">
        <v>3.84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0</v>
      </c>
      <c r="BA60" s="201">
        <v>3.2</v>
      </c>
      <c r="BB60" s="201">
        <v>1.5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137.21</v>
      </c>
      <c r="L61" s="201">
        <v>9.67</v>
      </c>
      <c r="M61" s="201">
        <v>63.56</v>
      </c>
      <c r="N61" s="201">
        <v>52.67</v>
      </c>
      <c r="O61" s="201">
        <v>73.62</v>
      </c>
      <c r="P61" s="201">
        <v>29.67</v>
      </c>
      <c r="Q61" s="201">
        <v>2.88</v>
      </c>
      <c r="R61" s="201">
        <v>10.91</v>
      </c>
      <c r="S61" s="201">
        <v>6.73</v>
      </c>
      <c r="T61" s="201">
        <v>0.81</v>
      </c>
      <c r="U61" s="201">
        <v>49.71</v>
      </c>
      <c r="V61" s="201">
        <v>3.84</v>
      </c>
      <c r="W61" s="201">
        <v>6.72</v>
      </c>
      <c r="X61" s="201">
        <v>33.61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41.18</v>
      </c>
      <c r="AF61" s="201">
        <v>0</v>
      </c>
      <c r="AG61" s="201">
        <v>0</v>
      </c>
      <c r="AH61" s="201">
        <v>0</v>
      </c>
      <c r="AI61" s="201">
        <v>83.76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57.62</v>
      </c>
      <c r="AQ61" s="201">
        <v>25.18</v>
      </c>
      <c r="AR61" s="201">
        <v>47.5</v>
      </c>
      <c r="AS61" s="201">
        <v>3.84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0</v>
      </c>
      <c r="BA61" s="201">
        <v>3.2</v>
      </c>
      <c r="BB61" s="201">
        <v>1.5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137.21</v>
      </c>
      <c r="L62" s="201">
        <v>10</v>
      </c>
      <c r="M62" s="201">
        <v>63.56</v>
      </c>
      <c r="N62" s="201">
        <v>52.67</v>
      </c>
      <c r="O62" s="201">
        <v>73.62</v>
      </c>
      <c r="P62" s="201">
        <v>29.67</v>
      </c>
      <c r="Q62" s="201">
        <v>2.88</v>
      </c>
      <c r="R62" s="201">
        <v>10.91</v>
      </c>
      <c r="S62" s="201">
        <v>6.73</v>
      </c>
      <c r="T62" s="201">
        <v>0.81</v>
      </c>
      <c r="U62" s="201">
        <v>49.71</v>
      </c>
      <c r="V62" s="201">
        <v>3.84</v>
      </c>
      <c r="W62" s="201">
        <v>6.72</v>
      </c>
      <c r="X62" s="201">
        <v>33.61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41.18</v>
      </c>
      <c r="AF62" s="201">
        <v>0</v>
      </c>
      <c r="AG62" s="201">
        <v>0</v>
      </c>
      <c r="AH62" s="201">
        <v>0</v>
      </c>
      <c r="AI62" s="201">
        <v>83.76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57.62</v>
      </c>
      <c r="AQ62" s="201">
        <v>25.18</v>
      </c>
      <c r="AR62" s="201">
        <v>47.5</v>
      </c>
      <c r="AS62" s="201">
        <v>3.84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0</v>
      </c>
      <c r="BA62" s="201">
        <v>3.2</v>
      </c>
      <c r="BB62" s="201">
        <v>1.5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137.21</v>
      </c>
      <c r="L63" s="201">
        <v>10</v>
      </c>
      <c r="M63" s="201">
        <v>63.56</v>
      </c>
      <c r="N63" s="201">
        <v>52.67</v>
      </c>
      <c r="O63" s="201">
        <v>73.62</v>
      </c>
      <c r="P63" s="201">
        <v>29.67</v>
      </c>
      <c r="Q63" s="201">
        <v>2.88</v>
      </c>
      <c r="R63" s="201">
        <v>10.91</v>
      </c>
      <c r="S63" s="201">
        <v>6.73</v>
      </c>
      <c r="T63" s="201">
        <v>0.81</v>
      </c>
      <c r="U63" s="201">
        <v>49.71</v>
      </c>
      <c r="V63" s="201">
        <v>6.03</v>
      </c>
      <c r="W63" s="201">
        <v>13.57</v>
      </c>
      <c r="X63" s="201">
        <v>41.7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41.18</v>
      </c>
      <c r="AF63" s="201">
        <v>0</v>
      </c>
      <c r="AG63" s="201">
        <v>0</v>
      </c>
      <c r="AH63" s="201">
        <v>0</v>
      </c>
      <c r="AI63" s="201">
        <v>83.76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110.82</v>
      </c>
      <c r="AQ63" s="201">
        <v>25.18</v>
      </c>
      <c r="AR63" s="201">
        <v>47.5</v>
      </c>
      <c r="AS63" s="201">
        <v>3.84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0</v>
      </c>
      <c r="BA63" s="201">
        <v>3.2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137.21</v>
      </c>
      <c r="L64" s="201">
        <v>10</v>
      </c>
      <c r="M64" s="201">
        <v>63.56</v>
      </c>
      <c r="N64" s="201">
        <v>52.67</v>
      </c>
      <c r="O64" s="201">
        <v>73.62</v>
      </c>
      <c r="P64" s="201">
        <v>29.67</v>
      </c>
      <c r="Q64" s="201">
        <v>2.88</v>
      </c>
      <c r="R64" s="201">
        <v>10.91</v>
      </c>
      <c r="S64" s="201">
        <v>6.73</v>
      </c>
      <c r="T64" s="201">
        <v>0.81</v>
      </c>
      <c r="U64" s="201">
        <v>49.71</v>
      </c>
      <c r="V64" s="201">
        <v>6.03</v>
      </c>
      <c r="W64" s="201">
        <v>13.57</v>
      </c>
      <c r="X64" s="201">
        <v>41.7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41.18</v>
      </c>
      <c r="AF64" s="201">
        <v>0</v>
      </c>
      <c r="AG64" s="201">
        <v>0</v>
      </c>
      <c r="AH64" s="201">
        <v>0</v>
      </c>
      <c r="AI64" s="201">
        <v>83.76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117.78</v>
      </c>
      <c r="AQ64" s="201">
        <v>25.18</v>
      </c>
      <c r="AR64" s="201">
        <v>47.5</v>
      </c>
      <c r="AS64" s="201">
        <v>3.84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0</v>
      </c>
      <c r="BA64" s="201">
        <v>3.2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137.21</v>
      </c>
      <c r="L65" s="201">
        <v>10</v>
      </c>
      <c r="M65" s="201">
        <v>63.56</v>
      </c>
      <c r="N65" s="201">
        <v>52.67</v>
      </c>
      <c r="O65" s="201">
        <v>73.62</v>
      </c>
      <c r="P65" s="201">
        <v>29.67</v>
      </c>
      <c r="Q65" s="201">
        <v>2.88</v>
      </c>
      <c r="R65" s="201">
        <v>10.91</v>
      </c>
      <c r="S65" s="201">
        <v>6.73</v>
      </c>
      <c r="T65" s="201">
        <v>0.81</v>
      </c>
      <c r="U65" s="201">
        <v>49.71</v>
      </c>
      <c r="V65" s="201">
        <v>6.03</v>
      </c>
      <c r="W65" s="201">
        <v>13.57</v>
      </c>
      <c r="X65" s="201">
        <v>41.7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41.18</v>
      </c>
      <c r="AF65" s="201">
        <v>0</v>
      </c>
      <c r="AG65" s="201">
        <v>0</v>
      </c>
      <c r="AH65" s="201">
        <v>0</v>
      </c>
      <c r="AI65" s="201">
        <v>83.76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117.78</v>
      </c>
      <c r="AQ65" s="201">
        <v>25.18</v>
      </c>
      <c r="AR65" s="201">
        <v>47.5</v>
      </c>
      <c r="AS65" s="201">
        <v>6.72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0</v>
      </c>
      <c r="BA65" s="201">
        <v>3.2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137.21</v>
      </c>
      <c r="L66" s="201">
        <v>10</v>
      </c>
      <c r="M66" s="201">
        <v>63.56</v>
      </c>
      <c r="N66" s="201">
        <v>52.67</v>
      </c>
      <c r="O66" s="201">
        <v>73.62</v>
      </c>
      <c r="P66" s="201">
        <v>29.67</v>
      </c>
      <c r="Q66" s="201">
        <v>2.88</v>
      </c>
      <c r="R66" s="201">
        <v>10.91</v>
      </c>
      <c r="S66" s="201">
        <v>6.73</v>
      </c>
      <c r="T66" s="201">
        <v>0.81</v>
      </c>
      <c r="U66" s="201">
        <v>49.71</v>
      </c>
      <c r="V66" s="201">
        <v>6.03</v>
      </c>
      <c r="W66" s="201">
        <v>13.57</v>
      </c>
      <c r="X66" s="201">
        <v>41.7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41.18</v>
      </c>
      <c r="AF66" s="201">
        <v>0</v>
      </c>
      <c r="AG66" s="201">
        <v>0</v>
      </c>
      <c r="AH66" s="201">
        <v>0</v>
      </c>
      <c r="AI66" s="201">
        <v>83.76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117.78</v>
      </c>
      <c r="AQ66" s="201">
        <v>25.18</v>
      </c>
      <c r="AR66" s="201">
        <v>47.5</v>
      </c>
      <c r="AS66" s="201">
        <v>6.72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0</v>
      </c>
      <c r="BA66" s="201">
        <v>3.2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186.2</v>
      </c>
      <c r="L67" s="201">
        <v>10</v>
      </c>
      <c r="M67" s="201">
        <v>63.56</v>
      </c>
      <c r="N67" s="201">
        <v>52.67</v>
      </c>
      <c r="O67" s="201">
        <v>73.62</v>
      </c>
      <c r="P67" s="201">
        <v>29.67</v>
      </c>
      <c r="Q67" s="201">
        <v>4.63</v>
      </c>
      <c r="R67" s="201">
        <v>19.03</v>
      </c>
      <c r="S67" s="201">
        <v>11.71</v>
      </c>
      <c r="T67" s="201">
        <v>1.47</v>
      </c>
      <c r="U67" s="201">
        <v>49.71</v>
      </c>
      <c r="V67" s="201">
        <v>6.03</v>
      </c>
      <c r="W67" s="201">
        <v>13.57</v>
      </c>
      <c r="X67" s="201">
        <v>41.7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41.18</v>
      </c>
      <c r="AF67" s="201">
        <v>0</v>
      </c>
      <c r="AG67" s="201">
        <v>0</v>
      </c>
      <c r="AH67" s="201">
        <v>0</v>
      </c>
      <c r="AI67" s="201">
        <v>83.76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117.78</v>
      </c>
      <c r="AQ67" s="201">
        <v>38.1</v>
      </c>
      <c r="AR67" s="201">
        <v>47.5</v>
      </c>
      <c r="AS67" s="201">
        <v>6.72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0.86</v>
      </c>
      <c r="BA67" s="201">
        <v>3.2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186.2</v>
      </c>
      <c r="L68" s="201">
        <v>10</v>
      </c>
      <c r="M68" s="201">
        <v>63.56</v>
      </c>
      <c r="N68" s="201">
        <v>52.67</v>
      </c>
      <c r="O68" s="201">
        <v>73.62</v>
      </c>
      <c r="P68" s="201">
        <v>29.67</v>
      </c>
      <c r="Q68" s="201">
        <v>4.63</v>
      </c>
      <c r="R68" s="201">
        <v>19.03</v>
      </c>
      <c r="S68" s="201">
        <v>11.71</v>
      </c>
      <c r="T68" s="201">
        <v>1.47</v>
      </c>
      <c r="U68" s="201">
        <v>49.71</v>
      </c>
      <c r="V68" s="201">
        <v>6.03</v>
      </c>
      <c r="W68" s="201">
        <v>13.57</v>
      </c>
      <c r="X68" s="201">
        <v>41.7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41.18</v>
      </c>
      <c r="AF68" s="201">
        <v>0</v>
      </c>
      <c r="AG68" s="201">
        <v>0</v>
      </c>
      <c r="AH68" s="201">
        <v>0</v>
      </c>
      <c r="AI68" s="201">
        <v>83.76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117.78</v>
      </c>
      <c r="AQ68" s="201">
        <v>38.1</v>
      </c>
      <c r="AR68" s="201">
        <v>47.5</v>
      </c>
      <c r="AS68" s="201">
        <v>6.72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0.86</v>
      </c>
      <c r="BA68" s="201">
        <v>3.2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288.12</v>
      </c>
      <c r="L69" s="201">
        <v>9.6</v>
      </c>
      <c r="M69" s="201">
        <v>63.56</v>
      </c>
      <c r="N69" s="201">
        <v>52.67</v>
      </c>
      <c r="O69" s="201">
        <v>73.62</v>
      </c>
      <c r="P69" s="201">
        <v>29.67</v>
      </c>
      <c r="Q69" s="201">
        <v>4.63</v>
      </c>
      <c r="R69" s="201">
        <v>19.04</v>
      </c>
      <c r="S69" s="201">
        <v>11.71</v>
      </c>
      <c r="T69" s="201">
        <v>1.47</v>
      </c>
      <c r="U69" s="201">
        <v>49.71</v>
      </c>
      <c r="V69" s="201">
        <v>6.03</v>
      </c>
      <c r="W69" s="201">
        <v>13.57</v>
      </c>
      <c r="X69" s="201">
        <v>41.7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41.18</v>
      </c>
      <c r="AF69" s="201">
        <v>0</v>
      </c>
      <c r="AG69" s="201">
        <v>0</v>
      </c>
      <c r="AH69" s="201">
        <v>0</v>
      </c>
      <c r="AI69" s="201">
        <v>83.76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117.78</v>
      </c>
      <c r="AQ69" s="201">
        <v>38.049999999999997</v>
      </c>
      <c r="AR69" s="201">
        <v>42.22</v>
      </c>
      <c r="AS69" s="201">
        <v>6.72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0.96</v>
      </c>
      <c r="BA69" s="201">
        <v>3.2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336.14</v>
      </c>
      <c r="L70" s="201">
        <v>10</v>
      </c>
      <c r="M70" s="201">
        <v>63.56</v>
      </c>
      <c r="N70" s="201">
        <v>52.67</v>
      </c>
      <c r="O70" s="201">
        <v>73.62</v>
      </c>
      <c r="P70" s="201">
        <v>29.67</v>
      </c>
      <c r="Q70" s="201">
        <v>4.63</v>
      </c>
      <c r="R70" s="201">
        <v>19.04</v>
      </c>
      <c r="S70" s="201">
        <v>11.71</v>
      </c>
      <c r="T70" s="201">
        <v>1.47</v>
      </c>
      <c r="U70" s="201">
        <v>49.71</v>
      </c>
      <c r="V70" s="201">
        <v>6.03</v>
      </c>
      <c r="W70" s="201">
        <v>13.57</v>
      </c>
      <c r="X70" s="201">
        <v>41.7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41.18</v>
      </c>
      <c r="AF70" s="201">
        <v>0</v>
      </c>
      <c r="AG70" s="201">
        <v>0</v>
      </c>
      <c r="AH70" s="201">
        <v>0</v>
      </c>
      <c r="AI70" s="201">
        <v>83.76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117.78</v>
      </c>
      <c r="AQ70" s="201">
        <v>38.049999999999997</v>
      </c>
      <c r="AR70" s="201">
        <v>36.46</v>
      </c>
      <c r="AS70" s="201">
        <v>6.72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1.06</v>
      </c>
      <c r="BA70" s="201">
        <v>3.2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357.27</v>
      </c>
      <c r="L71" s="201">
        <v>10</v>
      </c>
      <c r="M71" s="201">
        <v>63.56</v>
      </c>
      <c r="N71" s="201">
        <v>52.67</v>
      </c>
      <c r="O71" s="201">
        <v>73.62</v>
      </c>
      <c r="P71" s="201">
        <v>29.67</v>
      </c>
      <c r="Q71" s="201">
        <v>4.63</v>
      </c>
      <c r="R71" s="201">
        <v>19.04</v>
      </c>
      <c r="S71" s="201">
        <v>11.71</v>
      </c>
      <c r="T71" s="201">
        <v>1.47</v>
      </c>
      <c r="U71" s="201">
        <v>49.71</v>
      </c>
      <c r="V71" s="201">
        <v>6.03</v>
      </c>
      <c r="W71" s="201">
        <v>13.57</v>
      </c>
      <c r="X71" s="201">
        <v>41.7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41.18</v>
      </c>
      <c r="AF71" s="201">
        <v>0</v>
      </c>
      <c r="AG71" s="201">
        <v>0</v>
      </c>
      <c r="AH71" s="201">
        <v>0</v>
      </c>
      <c r="AI71" s="201">
        <v>83.76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117.78</v>
      </c>
      <c r="AQ71" s="201">
        <v>38.049999999999997</v>
      </c>
      <c r="AR71" s="201">
        <v>30.9</v>
      </c>
      <c r="AS71" s="201">
        <v>6.72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2.12</v>
      </c>
      <c r="BA71" s="201">
        <v>3.2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357.27</v>
      </c>
      <c r="L72" s="201">
        <v>10</v>
      </c>
      <c r="M72" s="201">
        <v>63.56</v>
      </c>
      <c r="N72" s="201">
        <v>52.67</v>
      </c>
      <c r="O72" s="201">
        <v>73.62</v>
      </c>
      <c r="P72" s="201">
        <v>29.67</v>
      </c>
      <c r="Q72" s="201">
        <v>4.63</v>
      </c>
      <c r="R72" s="201">
        <v>19.04</v>
      </c>
      <c r="S72" s="201">
        <v>11.71</v>
      </c>
      <c r="T72" s="201">
        <v>1.47</v>
      </c>
      <c r="U72" s="201">
        <v>49.71</v>
      </c>
      <c r="V72" s="201">
        <v>6.03</v>
      </c>
      <c r="W72" s="201">
        <v>13.57</v>
      </c>
      <c r="X72" s="201">
        <v>41.7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41.18</v>
      </c>
      <c r="AF72" s="201">
        <v>0</v>
      </c>
      <c r="AG72" s="201">
        <v>0</v>
      </c>
      <c r="AH72" s="201">
        <v>0</v>
      </c>
      <c r="AI72" s="201">
        <v>83.76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117.78</v>
      </c>
      <c r="AQ72" s="201">
        <v>38.049999999999997</v>
      </c>
      <c r="AR72" s="201">
        <v>23.7</v>
      </c>
      <c r="AS72" s="201">
        <v>6.72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2.12</v>
      </c>
      <c r="BA72" s="201">
        <v>3.2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357.27</v>
      </c>
      <c r="L73" s="201">
        <v>10</v>
      </c>
      <c r="M73" s="201">
        <v>63.56</v>
      </c>
      <c r="N73" s="201">
        <v>52.67</v>
      </c>
      <c r="O73" s="201">
        <v>73.62</v>
      </c>
      <c r="P73" s="201">
        <v>29.67</v>
      </c>
      <c r="Q73" s="201">
        <v>4.63</v>
      </c>
      <c r="R73" s="201">
        <v>19.04</v>
      </c>
      <c r="S73" s="201">
        <v>11.71</v>
      </c>
      <c r="T73" s="201">
        <v>1.47</v>
      </c>
      <c r="U73" s="201">
        <v>49.71</v>
      </c>
      <c r="V73" s="201">
        <v>6.03</v>
      </c>
      <c r="W73" s="201">
        <v>13.57</v>
      </c>
      <c r="X73" s="201">
        <v>41.7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41.18</v>
      </c>
      <c r="AF73" s="201">
        <v>0</v>
      </c>
      <c r="AG73" s="201">
        <v>0</v>
      </c>
      <c r="AH73" s="201">
        <v>0</v>
      </c>
      <c r="AI73" s="201">
        <v>83.76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117.78</v>
      </c>
      <c r="AQ73" s="201">
        <v>38.049999999999997</v>
      </c>
      <c r="AR73" s="201">
        <v>15.91</v>
      </c>
      <c r="AS73" s="201">
        <v>6.72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3.18</v>
      </c>
      <c r="BA73" s="201">
        <v>3.2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357.27</v>
      </c>
      <c r="L74" s="201">
        <v>10</v>
      </c>
      <c r="M74" s="201">
        <v>63.56</v>
      </c>
      <c r="N74" s="201">
        <v>52.67</v>
      </c>
      <c r="O74" s="201">
        <v>73.62</v>
      </c>
      <c r="P74" s="201">
        <v>29.67</v>
      </c>
      <c r="Q74" s="201">
        <v>4.63</v>
      </c>
      <c r="R74" s="201">
        <v>19.04</v>
      </c>
      <c r="S74" s="201">
        <v>11.71</v>
      </c>
      <c r="T74" s="201">
        <v>1.47</v>
      </c>
      <c r="U74" s="201">
        <v>49.71</v>
      </c>
      <c r="V74" s="201">
        <v>6.03</v>
      </c>
      <c r="W74" s="201">
        <v>13.57</v>
      </c>
      <c r="X74" s="201">
        <v>41.7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41.18</v>
      </c>
      <c r="AF74" s="201">
        <v>0</v>
      </c>
      <c r="AG74" s="201">
        <v>0</v>
      </c>
      <c r="AH74" s="201">
        <v>0</v>
      </c>
      <c r="AI74" s="201">
        <v>83.76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117.78</v>
      </c>
      <c r="AQ74" s="201">
        <v>38.049999999999997</v>
      </c>
      <c r="AR74" s="201">
        <v>10.31</v>
      </c>
      <c r="AS74" s="201">
        <v>6.72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3.18</v>
      </c>
      <c r="BA74" s="201">
        <v>3.2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357.27</v>
      </c>
      <c r="L75" s="201">
        <v>16.68</v>
      </c>
      <c r="M75" s="201">
        <v>63.56</v>
      </c>
      <c r="N75" s="201">
        <v>52.67</v>
      </c>
      <c r="O75" s="201">
        <v>73.62</v>
      </c>
      <c r="P75" s="201">
        <v>26.81</v>
      </c>
      <c r="Q75" s="201">
        <v>4.63</v>
      </c>
      <c r="R75" s="201">
        <v>19.04</v>
      </c>
      <c r="S75" s="201">
        <v>11.71</v>
      </c>
      <c r="T75" s="201">
        <v>1.47</v>
      </c>
      <c r="U75" s="201">
        <v>49.71</v>
      </c>
      <c r="V75" s="201">
        <v>6.03</v>
      </c>
      <c r="W75" s="201">
        <v>13.57</v>
      </c>
      <c r="X75" s="201">
        <v>41.7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41.18</v>
      </c>
      <c r="AF75" s="201">
        <v>0</v>
      </c>
      <c r="AG75" s="201">
        <v>0</v>
      </c>
      <c r="AH75" s="201">
        <v>0</v>
      </c>
      <c r="AI75" s="201">
        <v>83.76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117.78</v>
      </c>
      <c r="AQ75" s="201">
        <v>38.049999999999997</v>
      </c>
      <c r="AR75" s="201">
        <v>0</v>
      </c>
      <c r="AS75" s="201">
        <v>6.72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4.67</v>
      </c>
      <c r="BA75" s="201">
        <v>3.2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357.27</v>
      </c>
      <c r="L76" s="201">
        <v>16.87</v>
      </c>
      <c r="M76" s="201">
        <v>63.56</v>
      </c>
      <c r="N76" s="201">
        <v>52.67</v>
      </c>
      <c r="O76" s="201">
        <v>73.62</v>
      </c>
      <c r="P76" s="201">
        <v>26.81</v>
      </c>
      <c r="Q76" s="201">
        <v>4.63</v>
      </c>
      <c r="R76" s="201">
        <v>18.78</v>
      </c>
      <c r="S76" s="201">
        <v>11.71</v>
      </c>
      <c r="T76" s="201">
        <v>1.47</v>
      </c>
      <c r="U76" s="201">
        <v>49.71</v>
      </c>
      <c r="V76" s="201">
        <v>6.03</v>
      </c>
      <c r="W76" s="201">
        <v>13.57</v>
      </c>
      <c r="X76" s="201">
        <v>41.7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41.18</v>
      </c>
      <c r="AF76" s="201">
        <v>0</v>
      </c>
      <c r="AG76" s="201">
        <v>0</v>
      </c>
      <c r="AH76" s="201">
        <v>0</v>
      </c>
      <c r="AI76" s="201">
        <v>83.76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117.78</v>
      </c>
      <c r="AQ76" s="201">
        <v>38.049999999999997</v>
      </c>
      <c r="AR76" s="201">
        <v>0</v>
      </c>
      <c r="AS76" s="201">
        <v>6.72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4.67</v>
      </c>
      <c r="BA76" s="201">
        <v>3.2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342.28</v>
      </c>
      <c r="L77" s="201">
        <v>16.53</v>
      </c>
      <c r="M77" s="201">
        <v>63.56</v>
      </c>
      <c r="N77" s="201">
        <v>52.67</v>
      </c>
      <c r="O77" s="201">
        <v>73.62</v>
      </c>
      <c r="P77" s="201">
        <v>26.81</v>
      </c>
      <c r="Q77" s="201">
        <v>4.63</v>
      </c>
      <c r="R77" s="201">
        <v>18.78</v>
      </c>
      <c r="S77" s="201">
        <v>11.71</v>
      </c>
      <c r="T77" s="201">
        <v>1.47</v>
      </c>
      <c r="U77" s="201">
        <v>49.71</v>
      </c>
      <c r="V77" s="201">
        <v>6.03</v>
      </c>
      <c r="W77" s="201">
        <v>13.57</v>
      </c>
      <c r="X77" s="201">
        <v>41.7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41.18</v>
      </c>
      <c r="AF77" s="201">
        <v>0</v>
      </c>
      <c r="AG77" s="201">
        <v>0</v>
      </c>
      <c r="AH77" s="201">
        <v>0</v>
      </c>
      <c r="AI77" s="201">
        <v>83.76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117.78</v>
      </c>
      <c r="AQ77" s="201">
        <v>38.049999999999997</v>
      </c>
      <c r="AR77" s="201">
        <v>0</v>
      </c>
      <c r="AS77" s="201">
        <v>6.72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4.67</v>
      </c>
      <c r="BA77" s="201">
        <v>3.2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372.27</v>
      </c>
      <c r="L78" s="201">
        <v>16.53</v>
      </c>
      <c r="M78" s="201">
        <v>63.56</v>
      </c>
      <c r="N78" s="201">
        <v>52.67</v>
      </c>
      <c r="O78" s="201">
        <v>73.62</v>
      </c>
      <c r="P78" s="201">
        <v>26.81</v>
      </c>
      <c r="Q78" s="201">
        <v>4.63</v>
      </c>
      <c r="R78" s="201">
        <v>18.78</v>
      </c>
      <c r="S78" s="201">
        <v>11.7</v>
      </c>
      <c r="T78" s="201">
        <v>1.41</v>
      </c>
      <c r="U78" s="201">
        <v>49.71</v>
      </c>
      <c r="V78" s="201">
        <v>6.03</v>
      </c>
      <c r="W78" s="201">
        <v>13.57</v>
      </c>
      <c r="X78" s="201">
        <v>41.7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41.18</v>
      </c>
      <c r="AF78" s="201">
        <v>0</v>
      </c>
      <c r="AG78" s="201">
        <v>0</v>
      </c>
      <c r="AH78" s="201">
        <v>0</v>
      </c>
      <c r="AI78" s="201">
        <v>83.76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117.78</v>
      </c>
      <c r="AQ78" s="201">
        <v>38.049999999999997</v>
      </c>
      <c r="AR78" s="201">
        <v>0</v>
      </c>
      <c r="AS78" s="201">
        <v>6.72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4.67</v>
      </c>
      <c r="BA78" s="201">
        <v>3.3</v>
      </c>
      <c r="BB78" s="201">
        <v>2.44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357.53</v>
      </c>
      <c r="L79" s="201">
        <v>16.53</v>
      </c>
      <c r="M79" s="201">
        <v>63.56</v>
      </c>
      <c r="N79" s="201">
        <v>52.67</v>
      </c>
      <c r="O79" s="201">
        <v>73.62</v>
      </c>
      <c r="P79" s="201">
        <v>26.81</v>
      </c>
      <c r="Q79" s="201">
        <v>4.63</v>
      </c>
      <c r="R79" s="201">
        <v>18.78</v>
      </c>
      <c r="S79" s="201">
        <v>11.7</v>
      </c>
      <c r="T79" s="201">
        <v>1.41</v>
      </c>
      <c r="U79" s="201">
        <v>49.71</v>
      </c>
      <c r="V79" s="201">
        <v>6.03</v>
      </c>
      <c r="W79" s="201">
        <v>13.57</v>
      </c>
      <c r="X79" s="201">
        <v>41.7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41.18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117.78</v>
      </c>
      <c r="AQ79" s="201">
        <v>38.049999999999997</v>
      </c>
      <c r="AR79" s="201">
        <v>0</v>
      </c>
      <c r="AS79" s="201">
        <v>6.72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4.67</v>
      </c>
      <c r="BA79" s="201">
        <v>3.3</v>
      </c>
      <c r="BB79" s="201">
        <v>2.44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357.53</v>
      </c>
      <c r="L80" s="201">
        <v>13.49</v>
      </c>
      <c r="M80" s="201">
        <v>63.56</v>
      </c>
      <c r="N80" s="201">
        <v>52.67</v>
      </c>
      <c r="O80" s="201">
        <v>73.62</v>
      </c>
      <c r="P80" s="201">
        <v>26.81</v>
      </c>
      <c r="Q80" s="201">
        <v>4.63</v>
      </c>
      <c r="R80" s="201">
        <v>18.78</v>
      </c>
      <c r="S80" s="201">
        <v>11.7</v>
      </c>
      <c r="T80" s="201">
        <v>1.41</v>
      </c>
      <c r="U80" s="201">
        <v>49.71</v>
      </c>
      <c r="V80" s="201">
        <v>6.03</v>
      </c>
      <c r="W80" s="201">
        <v>13.57</v>
      </c>
      <c r="X80" s="201">
        <v>41.7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41.18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117.78</v>
      </c>
      <c r="AQ80" s="201">
        <v>38.049999999999997</v>
      </c>
      <c r="AR80" s="201">
        <v>0</v>
      </c>
      <c r="AS80" s="201">
        <v>6.72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4.67</v>
      </c>
      <c r="BA80" s="201">
        <v>3.3</v>
      </c>
      <c r="BB80" s="201">
        <v>2.44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357.53</v>
      </c>
      <c r="L81" s="201">
        <v>16.53</v>
      </c>
      <c r="M81" s="201">
        <v>63.56</v>
      </c>
      <c r="N81" s="201">
        <v>52.67</v>
      </c>
      <c r="O81" s="201">
        <v>73.62</v>
      </c>
      <c r="P81" s="201">
        <v>26.81</v>
      </c>
      <c r="Q81" s="201">
        <v>4.63</v>
      </c>
      <c r="R81" s="201">
        <v>18.78</v>
      </c>
      <c r="S81" s="201">
        <v>11.7</v>
      </c>
      <c r="T81" s="201">
        <v>1.41</v>
      </c>
      <c r="U81" s="201">
        <v>49.71</v>
      </c>
      <c r="V81" s="201">
        <v>6.03</v>
      </c>
      <c r="W81" s="201">
        <v>13.57</v>
      </c>
      <c r="X81" s="201">
        <v>41.7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41.18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117.78</v>
      </c>
      <c r="AQ81" s="201">
        <v>38.049999999999997</v>
      </c>
      <c r="AR81" s="201">
        <v>0</v>
      </c>
      <c r="AS81" s="201">
        <v>6.72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4.67</v>
      </c>
      <c r="BA81" s="201">
        <v>3.3</v>
      </c>
      <c r="BB81" s="201">
        <v>2.44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357.53</v>
      </c>
      <c r="L82" s="201">
        <v>16.53</v>
      </c>
      <c r="M82" s="201">
        <v>63.56</v>
      </c>
      <c r="N82" s="201">
        <v>52.67</v>
      </c>
      <c r="O82" s="201">
        <v>73.62</v>
      </c>
      <c r="P82" s="201">
        <v>26.81</v>
      </c>
      <c r="Q82" s="201">
        <v>4.63</v>
      </c>
      <c r="R82" s="201">
        <v>18.78</v>
      </c>
      <c r="S82" s="201">
        <v>11.7</v>
      </c>
      <c r="T82" s="201">
        <v>1.41</v>
      </c>
      <c r="U82" s="201">
        <v>49.71</v>
      </c>
      <c r="V82" s="201">
        <v>6.03</v>
      </c>
      <c r="W82" s="201">
        <v>13.57</v>
      </c>
      <c r="X82" s="201">
        <v>41.7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41.18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117.78</v>
      </c>
      <c r="AQ82" s="201">
        <v>38.049999999999997</v>
      </c>
      <c r="AR82" s="201">
        <v>0</v>
      </c>
      <c r="AS82" s="201">
        <v>6.72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4.67</v>
      </c>
      <c r="BA82" s="201">
        <v>3.3</v>
      </c>
      <c r="BB82" s="201">
        <v>2.44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357.53</v>
      </c>
      <c r="L83" s="201">
        <v>16.53</v>
      </c>
      <c r="M83" s="201">
        <v>63.56</v>
      </c>
      <c r="N83" s="201">
        <v>52.67</v>
      </c>
      <c r="O83" s="201">
        <v>73.62</v>
      </c>
      <c r="P83" s="201">
        <v>26.81</v>
      </c>
      <c r="Q83" s="201">
        <v>4.63</v>
      </c>
      <c r="R83" s="201">
        <v>18.78</v>
      </c>
      <c r="S83" s="201">
        <v>11.7</v>
      </c>
      <c r="T83" s="201">
        <v>1.41</v>
      </c>
      <c r="U83" s="201">
        <v>49.71</v>
      </c>
      <c r="V83" s="201">
        <v>6.03</v>
      </c>
      <c r="W83" s="201">
        <v>13.57</v>
      </c>
      <c r="X83" s="201">
        <v>41.7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40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117.78</v>
      </c>
      <c r="AQ83" s="201">
        <v>38.049999999999997</v>
      </c>
      <c r="AR83" s="201">
        <v>0</v>
      </c>
      <c r="AS83" s="201">
        <v>6.72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4.67</v>
      </c>
      <c r="BA83" s="201">
        <v>3.3</v>
      </c>
      <c r="BB83" s="201">
        <v>2.44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357.53</v>
      </c>
      <c r="L84" s="201">
        <v>16.53</v>
      </c>
      <c r="M84" s="201">
        <v>63.56</v>
      </c>
      <c r="N84" s="201">
        <v>52.67</v>
      </c>
      <c r="O84" s="201">
        <v>73.62</v>
      </c>
      <c r="P84" s="201">
        <v>26.81</v>
      </c>
      <c r="Q84" s="201">
        <v>4.63</v>
      </c>
      <c r="R84" s="201">
        <v>18.78</v>
      </c>
      <c r="S84" s="201">
        <v>11.7</v>
      </c>
      <c r="T84" s="201">
        <v>1.41</v>
      </c>
      <c r="U84" s="201">
        <v>49.71</v>
      </c>
      <c r="V84" s="201">
        <v>6.03</v>
      </c>
      <c r="W84" s="201">
        <v>13.57</v>
      </c>
      <c r="X84" s="201">
        <v>41.7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40</v>
      </c>
      <c r="AF84" s="201">
        <v>0</v>
      </c>
      <c r="AG84" s="201">
        <v>0</v>
      </c>
      <c r="AH84" s="201">
        <v>0</v>
      </c>
      <c r="AI84" s="201">
        <v>99.61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117.78</v>
      </c>
      <c r="AQ84" s="201">
        <v>38.049999999999997</v>
      </c>
      <c r="AR84" s="201">
        <v>0</v>
      </c>
      <c r="AS84" s="201">
        <v>6.72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4.67</v>
      </c>
      <c r="BA84" s="201">
        <v>3.3</v>
      </c>
      <c r="BB84" s="201">
        <v>2.44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357.53</v>
      </c>
      <c r="L85" s="201">
        <v>16.53</v>
      </c>
      <c r="M85" s="201">
        <v>63.56</v>
      </c>
      <c r="N85" s="201">
        <v>52.67</v>
      </c>
      <c r="O85" s="201">
        <v>73.62</v>
      </c>
      <c r="P85" s="201">
        <v>26.81</v>
      </c>
      <c r="Q85" s="201">
        <v>4.63</v>
      </c>
      <c r="R85" s="201">
        <v>18.78</v>
      </c>
      <c r="S85" s="201">
        <v>11.7</v>
      </c>
      <c r="T85" s="201">
        <v>1.41</v>
      </c>
      <c r="U85" s="201">
        <v>49.71</v>
      </c>
      <c r="V85" s="201">
        <v>6.03</v>
      </c>
      <c r="W85" s="201">
        <v>13.57</v>
      </c>
      <c r="X85" s="201">
        <v>41.7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40</v>
      </c>
      <c r="AF85" s="201">
        <v>50</v>
      </c>
      <c r="AG85" s="201">
        <v>0</v>
      </c>
      <c r="AH85" s="201">
        <v>0</v>
      </c>
      <c r="AI85" s="201">
        <v>99.61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117.78</v>
      </c>
      <c r="AQ85" s="201">
        <v>38.049999999999997</v>
      </c>
      <c r="AR85" s="201">
        <v>0</v>
      </c>
      <c r="AS85" s="201">
        <v>6.72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4.67</v>
      </c>
      <c r="BA85" s="201">
        <v>3.3</v>
      </c>
      <c r="BB85" s="201">
        <v>2.44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357.53</v>
      </c>
      <c r="L86" s="201">
        <v>16.53</v>
      </c>
      <c r="M86" s="201">
        <v>63.56</v>
      </c>
      <c r="N86" s="201">
        <v>52.67</v>
      </c>
      <c r="O86" s="201">
        <v>73.62</v>
      </c>
      <c r="P86" s="201">
        <v>26.81</v>
      </c>
      <c r="Q86" s="201">
        <v>4.63</v>
      </c>
      <c r="R86" s="201">
        <v>18.78</v>
      </c>
      <c r="S86" s="201">
        <v>11.7</v>
      </c>
      <c r="T86" s="201">
        <v>1.41</v>
      </c>
      <c r="U86" s="201">
        <v>49.71</v>
      </c>
      <c r="V86" s="201">
        <v>6.03</v>
      </c>
      <c r="W86" s="201">
        <v>13.57</v>
      </c>
      <c r="X86" s="201">
        <v>41.7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41.17</v>
      </c>
      <c r="AF86" s="201">
        <v>90</v>
      </c>
      <c r="AG86" s="201">
        <v>0</v>
      </c>
      <c r="AH86" s="201">
        <v>0</v>
      </c>
      <c r="AI86" s="201">
        <v>99.61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117.78</v>
      </c>
      <c r="AQ86" s="201">
        <v>38.049999999999997</v>
      </c>
      <c r="AR86" s="201">
        <v>0</v>
      </c>
      <c r="AS86" s="201">
        <v>6.72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4.67</v>
      </c>
      <c r="BA86" s="201">
        <v>3.2</v>
      </c>
      <c r="BB86" s="201">
        <v>2.44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357.53</v>
      </c>
      <c r="L87" s="201">
        <v>16.53</v>
      </c>
      <c r="M87" s="201">
        <v>63.56</v>
      </c>
      <c r="N87" s="201">
        <v>52.67</v>
      </c>
      <c r="O87" s="201">
        <v>73.62</v>
      </c>
      <c r="P87" s="201">
        <v>28.16</v>
      </c>
      <c r="Q87" s="201">
        <v>4.63</v>
      </c>
      <c r="R87" s="201">
        <v>18.78</v>
      </c>
      <c r="S87" s="201">
        <v>11.7</v>
      </c>
      <c r="T87" s="201">
        <v>1.41</v>
      </c>
      <c r="U87" s="201">
        <v>49.71</v>
      </c>
      <c r="V87" s="201">
        <v>6.03</v>
      </c>
      <c r="W87" s="201">
        <v>13.57</v>
      </c>
      <c r="X87" s="201">
        <v>41.7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41.17</v>
      </c>
      <c r="AF87" s="201">
        <v>90</v>
      </c>
      <c r="AG87" s="201">
        <v>0</v>
      </c>
      <c r="AH87" s="201">
        <v>0</v>
      </c>
      <c r="AI87" s="201">
        <v>123.71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117.78</v>
      </c>
      <c r="AQ87" s="201">
        <v>38.049999999999997</v>
      </c>
      <c r="AR87" s="201">
        <v>0</v>
      </c>
      <c r="AS87" s="201">
        <v>6.72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4.67</v>
      </c>
      <c r="BA87" s="201">
        <v>3.2</v>
      </c>
      <c r="BB87" s="201">
        <v>2.44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357.53</v>
      </c>
      <c r="L88" s="201">
        <v>16.53</v>
      </c>
      <c r="M88" s="201">
        <v>63.56</v>
      </c>
      <c r="N88" s="201">
        <v>52.67</v>
      </c>
      <c r="O88" s="201">
        <v>73.62</v>
      </c>
      <c r="P88" s="201">
        <v>29.49</v>
      </c>
      <c r="Q88" s="201">
        <v>4.63</v>
      </c>
      <c r="R88" s="201">
        <v>18.78</v>
      </c>
      <c r="S88" s="201">
        <v>11.7</v>
      </c>
      <c r="T88" s="201">
        <v>1.41</v>
      </c>
      <c r="U88" s="201">
        <v>49.71</v>
      </c>
      <c r="V88" s="201">
        <v>6.03</v>
      </c>
      <c r="W88" s="201">
        <v>13.57</v>
      </c>
      <c r="X88" s="201">
        <v>41.7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41.17</v>
      </c>
      <c r="AF88" s="201">
        <v>90</v>
      </c>
      <c r="AG88" s="201">
        <v>0</v>
      </c>
      <c r="AH88" s="201">
        <v>0</v>
      </c>
      <c r="AI88" s="201">
        <v>123.71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117.78</v>
      </c>
      <c r="AQ88" s="201">
        <v>38.049999999999997</v>
      </c>
      <c r="AR88" s="201">
        <v>0</v>
      </c>
      <c r="AS88" s="201">
        <v>6.72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4.67</v>
      </c>
      <c r="BA88" s="201">
        <v>3.2</v>
      </c>
      <c r="BB88" s="201">
        <v>2.44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357.53</v>
      </c>
      <c r="L89" s="201">
        <v>16.53</v>
      </c>
      <c r="M89" s="201">
        <v>63.56</v>
      </c>
      <c r="N89" s="201">
        <v>52.67</v>
      </c>
      <c r="O89" s="201">
        <v>73.62</v>
      </c>
      <c r="P89" s="201">
        <v>29.49</v>
      </c>
      <c r="Q89" s="201">
        <v>4.63</v>
      </c>
      <c r="R89" s="201">
        <v>18.78</v>
      </c>
      <c r="S89" s="201">
        <v>11.7</v>
      </c>
      <c r="T89" s="201">
        <v>1.41</v>
      </c>
      <c r="U89" s="201">
        <v>49.71</v>
      </c>
      <c r="V89" s="201">
        <v>6.03</v>
      </c>
      <c r="W89" s="201">
        <v>13.57</v>
      </c>
      <c r="X89" s="201">
        <v>41.7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41.17</v>
      </c>
      <c r="AF89" s="201">
        <v>90</v>
      </c>
      <c r="AG89" s="201">
        <v>0</v>
      </c>
      <c r="AH89" s="201">
        <v>0</v>
      </c>
      <c r="AI89" s="201">
        <v>123.71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117.78</v>
      </c>
      <c r="AQ89" s="201">
        <v>38.049999999999997</v>
      </c>
      <c r="AR89" s="201">
        <v>0</v>
      </c>
      <c r="AS89" s="201">
        <v>6.72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4.67</v>
      </c>
      <c r="BA89" s="201">
        <v>3.2</v>
      </c>
      <c r="BB89" s="201">
        <v>2.44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357.53</v>
      </c>
      <c r="L90" s="201">
        <v>16.53</v>
      </c>
      <c r="M90" s="201">
        <v>63.56</v>
      </c>
      <c r="N90" s="201">
        <v>52.67</v>
      </c>
      <c r="O90" s="201">
        <v>73.62</v>
      </c>
      <c r="P90" s="201">
        <v>29.49</v>
      </c>
      <c r="Q90" s="201">
        <v>4.63</v>
      </c>
      <c r="R90" s="201">
        <v>18.78</v>
      </c>
      <c r="S90" s="201">
        <v>11.7</v>
      </c>
      <c r="T90" s="201">
        <v>1.41</v>
      </c>
      <c r="U90" s="201">
        <v>49.71</v>
      </c>
      <c r="V90" s="201">
        <v>6.03</v>
      </c>
      <c r="W90" s="201">
        <v>13.57</v>
      </c>
      <c r="X90" s="201">
        <v>41.7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41.17</v>
      </c>
      <c r="AF90" s="201">
        <v>90</v>
      </c>
      <c r="AG90" s="201">
        <v>0</v>
      </c>
      <c r="AH90" s="201">
        <v>0</v>
      </c>
      <c r="AI90" s="201">
        <v>123.71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117.78</v>
      </c>
      <c r="AQ90" s="201">
        <v>38.049999999999997</v>
      </c>
      <c r="AR90" s="201">
        <v>0</v>
      </c>
      <c r="AS90" s="201">
        <v>6.72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4.67</v>
      </c>
      <c r="BA90" s="201">
        <v>3.3</v>
      </c>
      <c r="BB90" s="201">
        <v>2.44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357.53</v>
      </c>
      <c r="L91" s="201">
        <v>16.53</v>
      </c>
      <c r="M91" s="201">
        <v>63.56</v>
      </c>
      <c r="N91" s="201">
        <v>52.67</v>
      </c>
      <c r="O91" s="201">
        <v>73.62</v>
      </c>
      <c r="P91" s="201">
        <v>29.49</v>
      </c>
      <c r="Q91" s="201">
        <v>4.63</v>
      </c>
      <c r="R91" s="201">
        <v>18.78</v>
      </c>
      <c r="S91" s="201">
        <v>11.7</v>
      </c>
      <c r="T91" s="201">
        <v>1.41</v>
      </c>
      <c r="U91" s="201">
        <v>49.71</v>
      </c>
      <c r="V91" s="201">
        <v>6.03</v>
      </c>
      <c r="W91" s="201">
        <v>13.57</v>
      </c>
      <c r="X91" s="201">
        <v>41.7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41.17</v>
      </c>
      <c r="AF91" s="201">
        <v>90</v>
      </c>
      <c r="AG91" s="201">
        <v>0</v>
      </c>
      <c r="AH91" s="201">
        <v>0</v>
      </c>
      <c r="AI91" s="201">
        <v>125.77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117.78</v>
      </c>
      <c r="AQ91" s="201">
        <v>38.049999999999997</v>
      </c>
      <c r="AR91" s="201">
        <v>0</v>
      </c>
      <c r="AS91" s="201">
        <v>6.72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4.67</v>
      </c>
      <c r="BA91" s="201">
        <v>3.3</v>
      </c>
      <c r="BB91" s="201">
        <v>2.44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357.53</v>
      </c>
      <c r="L92" s="201">
        <v>16.53</v>
      </c>
      <c r="M92" s="201">
        <v>63.56</v>
      </c>
      <c r="N92" s="201">
        <v>52.67</v>
      </c>
      <c r="O92" s="201">
        <v>73.62</v>
      </c>
      <c r="P92" s="201">
        <v>29.49</v>
      </c>
      <c r="Q92" s="201">
        <v>4.63</v>
      </c>
      <c r="R92" s="201">
        <v>18.78</v>
      </c>
      <c r="S92" s="201">
        <v>11.7</v>
      </c>
      <c r="T92" s="201">
        <v>1.41</v>
      </c>
      <c r="U92" s="201">
        <v>49.71</v>
      </c>
      <c r="V92" s="201">
        <v>6.03</v>
      </c>
      <c r="W92" s="201">
        <v>13.57</v>
      </c>
      <c r="X92" s="201">
        <v>41.7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41.17</v>
      </c>
      <c r="AF92" s="201">
        <v>90</v>
      </c>
      <c r="AG92" s="201">
        <v>0</v>
      </c>
      <c r="AH92" s="201">
        <v>0</v>
      </c>
      <c r="AI92" s="201">
        <v>125.77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117.78</v>
      </c>
      <c r="AQ92" s="201">
        <v>38.049999999999997</v>
      </c>
      <c r="AR92" s="201">
        <v>0</v>
      </c>
      <c r="AS92" s="201">
        <v>6.72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4.67</v>
      </c>
      <c r="BA92" s="201">
        <v>3.3</v>
      </c>
      <c r="BB92" s="201">
        <v>2.44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357.53</v>
      </c>
      <c r="L93" s="201">
        <v>16.53</v>
      </c>
      <c r="M93" s="201">
        <v>63.56</v>
      </c>
      <c r="N93" s="201">
        <v>52.67</v>
      </c>
      <c r="O93" s="201">
        <v>73.62</v>
      </c>
      <c r="P93" s="201">
        <v>29.49</v>
      </c>
      <c r="Q93" s="201">
        <v>4.63</v>
      </c>
      <c r="R93" s="201">
        <v>18.78</v>
      </c>
      <c r="S93" s="201">
        <v>11.7</v>
      </c>
      <c r="T93" s="201">
        <v>1.41</v>
      </c>
      <c r="U93" s="201">
        <v>49.71</v>
      </c>
      <c r="V93" s="201">
        <v>6.03</v>
      </c>
      <c r="W93" s="201">
        <v>13.57</v>
      </c>
      <c r="X93" s="201">
        <v>41.7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41.17</v>
      </c>
      <c r="AF93" s="201">
        <v>90</v>
      </c>
      <c r="AG93" s="201">
        <v>0</v>
      </c>
      <c r="AH93" s="201">
        <v>0</v>
      </c>
      <c r="AI93" s="201">
        <v>125.77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117.78</v>
      </c>
      <c r="AQ93" s="201">
        <v>38.049999999999997</v>
      </c>
      <c r="AR93" s="201">
        <v>0</v>
      </c>
      <c r="AS93" s="201">
        <v>6.72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4.67</v>
      </c>
      <c r="BA93" s="201">
        <v>3.3</v>
      </c>
      <c r="BB93" s="201">
        <v>2.44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357.53</v>
      </c>
      <c r="L94" s="201">
        <v>16.53</v>
      </c>
      <c r="M94" s="201">
        <v>63.56</v>
      </c>
      <c r="N94" s="201">
        <v>52.67</v>
      </c>
      <c r="O94" s="201">
        <v>73.62</v>
      </c>
      <c r="P94" s="201">
        <v>29.49</v>
      </c>
      <c r="Q94" s="201">
        <v>4.63</v>
      </c>
      <c r="R94" s="201">
        <v>18.78</v>
      </c>
      <c r="S94" s="201">
        <v>11.7</v>
      </c>
      <c r="T94" s="201">
        <v>1.41</v>
      </c>
      <c r="U94" s="201">
        <v>49.71</v>
      </c>
      <c r="V94" s="201">
        <v>6.03</v>
      </c>
      <c r="W94" s="201">
        <v>13.57</v>
      </c>
      <c r="X94" s="201">
        <v>41.7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41.17</v>
      </c>
      <c r="AF94" s="201">
        <v>90</v>
      </c>
      <c r="AG94" s="201">
        <v>0</v>
      </c>
      <c r="AH94" s="201">
        <v>0</v>
      </c>
      <c r="AI94" s="201">
        <v>125.77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117.78</v>
      </c>
      <c r="AQ94" s="201">
        <v>38.049999999999997</v>
      </c>
      <c r="AR94" s="201">
        <v>0</v>
      </c>
      <c r="AS94" s="201">
        <v>6.72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4.67</v>
      </c>
      <c r="BA94" s="201">
        <v>3.2</v>
      </c>
      <c r="BB94" s="201">
        <v>2.44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357.53</v>
      </c>
      <c r="L95" s="201">
        <v>16.53</v>
      </c>
      <c r="M95" s="201">
        <v>63.56</v>
      </c>
      <c r="N95" s="201">
        <v>52.67</v>
      </c>
      <c r="O95" s="201">
        <v>73.62</v>
      </c>
      <c r="P95" s="201">
        <v>29.49</v>
      </c>
      <c r="Q95" s="201">
        <v>4.63</v>
      </c>
      <c r="R95" s="201">
        <v>18.78</v>
      </c>
      <c r="S95" s="201">
        <v>11.7</v>
      </c>
      <c r="T95" s="201">
        <v>1.41</v>
      </c>
      <c r="U95" s="201">
        <v>49.71</v>
      </c>
      <c r="V95" s="201">
        <v>6.03</v>
      </c>
      <c r="W95" s="201">
        <v>13.57</v>
      </c>
      <c r="X95" s="201">
        <v>41.7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41.17</v>
      </c>
      <c r="AF95" s="201">
        <v>90</v>
      </c>
      <c r="AG95" s="201">
        <v>0</v>
      </c>
      <c r="AH95" s="201">
        <v>0</v>
      </c>
      <c r="AI95" s="201">
        <v>95.27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117.78</v>
      </c>
      <c r="AQ95" s="201">
        <v>38.049999999999997</v>
      </c>
      <c r="AR95" s="201">
        <v>0</v>
      </c>
      <c r="AS95" s="201">
        <v>6.72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4.67</v>
      </c>
      <c r="BA95" s="201">
        <v>3.2</v>
      </c>
      <c r="BB95" s="201">
        <v>2.44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357.53</v>
      </c>
      <c r="L96" s="201">
        <v>16.53</v>
      </c>
      <c r="M96" s="201">
        <v>63.56</v>
      </c>
      <c r="N96" s="201">
        <v>52.67</v>
      </c>
      <c r="O96" s="201">
        <v>73.62</v>
      </c>
      <c r="P96" s="201">
        <v>29.49</v>
      </c>
      <c r="Q96" s="201">
        <v>4.63</v>
      </c>
      <c r="R96" s="201">
        <v>18.78</v>
      </c>
      <c r="S96" s="201">
        <v>11.7</v>
      </c>
      <c r="T96" s="201">
        <v>1.41</v>
      </c>
      <c r="U96" s="201">
        <v>49.71</v>
      </c>
      <c r="V96" s="201">
        <v>6.03</v>
      </c>
      <c r="W96" s="201">
        <v>13.57</v>
      </c>
      <c r="X96" s="201">
        <v>41.7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41.17</v>
      </c>
      <c r="AF96" s="201">
        <v>90</v>
      </c>
      <c r="AG96" s="201">
        <v>0</v>
      </c>
      <c r="AH96" s="201">
        <v>0</v>
      </c>
      <c r="AI96" s="201">
        <v>95.27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117.78</v>
      </c>
      <c r="AQ96" s="201">
        <v>38.049999999999997</v>
      </c>
      <c r="AR96" s="201">
        <v>0</v>
      </c>
      <c r="AS96" s="201">
        <v>6.72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4.67</v>
      </c>
      <c r="BA96" s="201">
        <v>3.2</v>
      </c>
      <c r="BB96" s="201">
        <v>2.44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357.53</v>
      </c>
      <c r="L97" s="201">
        <v>16.53</v>
      </c>
      <c r="M97" s="201">
        <v>63.56</v>
      </c>
      <c r="N97" s="201">
        <v>52.67</v>
      </c>
      <c r="O97" s="201">
        <v>73.62</v>
      </c>
      <c r="P97" s="201">
        <v>29.49</v>
      </c>
      <c r="Q97" s="201">
        <v>4.63</v>
      </c>
      <c r="R97" s="201">
        <v>18.78</v>
      </c>
      <c r="S97" s="201">
        <v>11.7</v>
      </c>
      <c r="T97" s="201">
        <v>1.41</v>
      </c>
      <c r="U97" s="201">
        <v>49.71</v>
      </c>
      <c r="V97" s="201">
        <v>6.03</v>
      </c>
      <c r="W97" s="201">
        <v>13.57</v>
      </c>
      <c r="X97" s="201">
        <v>41.7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41.17</v>
      </c>
      <c r="AF97" s="201">
        <v>90</v>
      </c>
      <c r="AG97" s="201">
        <v>0</v>
      </c>
      <c r="AH97" s="201">
        <v>0</v>
      </c>
      <c r="AI97" s="201">
        <v>95.27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117.78</v>
      </c>
      <c r="AQ97" s="201">
        <v>38.049999999999997</v>
      </c>
      <c r="AR97" s="201">
        <v>0</v>
      </c>
      <c r="AS97" s="201">
        <v>6.72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4.67</v>
      </c>
      <c r="BA97" s="201">
        <v>3.2</v>
      </c>
      <c r="BB97" s="201">
        <v>2.44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357.53</v>
      </c>
      <c r="L98" s="201">
        <v>16.53</v>
      </c>
      <c r="M98" s="201">
        <v>63.56</v>
      </c>
      <c r="N98" s="201">
        <v>52.67</v>
      </c>
      <c r="O98" s="201">
        <v>73.62</v>
      </c>
      <c r="P98" s="201">
        <v>29.49</v>
      </c>
      <c r="Q98" s="201">
        <v>4.63</v>
      </c>
      <c r="R98" s="201">
        <v>18.78</v>
      </c>
      <c r="S98" s="201">
        <v>11.7</v>
      </c>
      <c r="T98" s="201">
        <v>1.41</v>
      </c>
      <c r="U98" s="201">
        <v>49.71</v>
      </c>
      <c r="V98" s="201">
        <v>6.03</v>
      </c>
      <c r="W98" s="201">
        <v>13.57</v>
      </c>
      <c r="X98" s="201">
        <v>41.7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41.17</v>
      </c>
      <c r="AF98" s="201">
        <v>90</v>
      </c>
      <c r="AG98" s="201">
        <v>0</v>
      </c>
      <c r="AH98" s="201">
        <v>0</v>
      </c>
      <c r="AI98" s="201">
        <v>95.27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117.78</v>
      </c>
      <c r="AQ98" s="201">
        <v>38.049999999999997</v>
      </c>
      <c r="AR98" s="201">
        <v>0</v>
      </c>
      <c r="AS98" s="201">
        <v>6.72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4.67</v>
      </c>
      <c r="BA98" s="201">
        <v>3.2</v>
      </c>
      <c r="BB98" s="201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6.040732499999991</v>
      </c>
      <c r="L99">
        <f t="shared" si="0"/>
        <v>0.27592999999999984</v>
      </c>
      <c r="M99">
        <f t="shared" si="0"/>
        <v>1.3599550000000016</v>
      </c>
      <c r="N99">
        <f t="shared" si="0"/>
        <v>1.1916175000000007</v>
      </c>
      <c r="O99">
        <f t="shared" si="0"/>
        <v>1.6665599999999985</v>
      </c>
      <c r="P99">
        <f t="shared" si="0"/>
        <v>0.67167749999999948</v>
      </c>
      <c r="Q99">
        <f t="shared" si="0"/>
        <v>9.626499999999992E-2</v>
      </c>
      <c r="R99">
        <f t="shared" si="0"/>
        <v>0.39082999999999962</v>
      </c>
      <c r="S99">
        <f t="shared" si="0"/>
        <v>0.23857500000000048</v>
      </c>
      <c r="T99">
        <f t="shared" si="0"/>
        <v>3.0322499999999985E-2</v>
      </c>
      <c r="U99">
        <f t="shared" si="0"/>
        <v>1.1930350000000007</v>
      </c>
      <c r="V99">
        <f t="shared" si="0"/>
        <v>0.13699749999999969</v>
      </c>
      <c r="W99">
        <f t="shared" si="0"/>
        <v>0.30122500000000019</v>
      </c>
      <c r="X99">
        <f t="shared" si="0"/>
        <v>0.9844774999999989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1.0303974999999994</v>
      </c>
      <c r="AF99">
        <f t="shared" si="0"/>
        <v>0.30499999999999999</v>
      </c>
      <c r="AG99">
        <f t="shared" si="0"/>
        <v>0</v>
      </c>
      <c r="AH99">
        <f t="shared" si="0"/>
        <v>0</v>
      </c>
      <c r="AI99">
        <f t="shared" si="0"/>
        <v>2.1629650000000029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2.4127325000000006</v>
      </c>
      <c r="AQ99">
        <f t="shared" ref="AQ99:AT99" si="1">SUM(AQ3:AQ98)/4000</f>
        <v>0.74689000000000116</v>
      </c>
      <c r="AR99">
        <f t="shared" si="1"/>
        <v>0.50454750000000004</v>
      </c>
      <c r="AS99">
        <f t="shared" si="1"/>
        <v>0.15604750000000012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7.4875000000000053E-2</v>
      </c>
      <c r="BA99">
        <f t="shared" si="2"/>
        <v>7.7099999999999919E-2</v>
      </c>
      <c r="BB99">
        <f t="shared" si="2"/>
        <v>5.7227499999999994E-2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157.69</v>
      </c>
      <c r="L3" s="201">
        <v>60.21</v>
      </c>
      <c r="M3" s="201">
        <v>0</v>
      </c>
      <c r="N3" s="201">
        <v>27.03</v>
      </c>
      <c r="O3" s="201">
        <v>48.64</v>
      </c>
      <c r="P3" s="201">
        <v>66.05</v>
      </c>
      <c r="Q3" s="201">
        <v>2.57</v>
      </c>
      <c r="R3" s="201">
        <v>10.210000000000001</v>
      </c>
      <c r="S3" s="201">
        <v>6.44</v>
      </c>
      <c r="T3" s="201">
        <v>0</v>
      </c>
      <c r="U3" s="201">
        <v>233.93</v>
      </c>
      <c r="V3" s="201">
        <v>3.49</v>
      </c>
      <c r="W3" s="201">
        <v>7.85</v>
      </c>
      <c r="X3" s="201">
        <v>24.11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24.01</v>
      </c>
      <c r="AF3" s="201">
        <v>0</v>
      </c>
      <c r="AG3" s="201">
        <v>0</v>
      </c>
      <c r="AH3" s="201">
        <v>0</v>
      </c>
      <c r="AI3" s="201">
        <v>55.86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68.11</v>
      </c>
      <c r="AQ3" s="201">
        <v>22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157.69</v>
      </c>
      <c r="L4" s="201">
        <v>60.21</v>
      </c>
      <c r="M4" s="201">
        <v>0</v>
      </c>
      <c r="N4" s="201">
        <v>28.96</v>
      </c>
      <c r="O4" s="201">
        <v>48.64</v>
      </c>
      <c r="P4" s="201">
        <v>66.05</v>
      </c>
      <c r="Q4" s="201">
        <v>2.57</v>
      </c>
      <c r="R4" s="201">
        <v>10.210000000000001</v>
      </c>
      <c r="S4" s="201">
        <v>6.44</v>
      </c>
      <c r="T4" s="201">
        <v>0</v>
      </c>
      <c r="U4" s="201">
        <v>234.04</v>
      </c>
      <c r="V4" s="201">
        <v>3.49</v>
      </c>
      <c r="W4" s="201">
        <v>7.85</v>
      </c>
      <c r="X4" s="201">
        <v>24.11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24.01</v>
      </c>
      <c r="AF4" s="201">
        <v>0</v>
      </c>
      <c r="AG4" s="201">
        <v>0</v>
      </c>
      <c r="AH4" s="201">
        <v>0</v>
      </c>
      <c r="AI4" s="201">
        <v>55.86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68.11</v>
      </c>
      <c r="AQ4" s="201">
        <v>22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157.69</v>
      </c>
      <c r="L5" s="201">
        <v>60.58</v>
      </c>
      <c r="M5" s="201">
        <v>0</v>
      </c>
      <c r="N5" s="201">
        <v>28.96</v>
      </c>
      <c r="O5" s="201">
        <v>48.64</v>
      </c>
      <c r="P5" s="201">
        <v>65.34</v>
      </c>
      <c r="Q5" s="201">
        <v>2.57</v>
      </c>
      <c r="R5" s="201">
        <v>10.210000000000001</v>
      </c>
      <c r="S5" s="201">
        <v>6.44</v>
      </c>
      <c r="T5" s="201">
        <v>0</v>
      </c>
      <c r="U5" s="201">
        <v>234.04</v>
      </c>
      <c r="V5" s="201">
        <v>3.49</v>
      </c>
      <c r="W5" s="201">
        <v>7.85</v>
      </c>
      <c r="X5" s="201">
        <v>24.11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24.01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68.11</v>
      </c>
      <c r="AQ5" s="201">
        <v>22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157.69</v>
      </c>
      <c r="L6" s="201">
        <v>60.63</v>
      </c>
      <c r="M6" s="201">
        <v>0</v>
      </c>
      <c r="N6" s="201">
        <v>28.96</v>
      </c>
      <c r="O6" s="201">
        <v>48.64</v>
      </c>
      <c r="P6" s="201">
        <v>65.34</v>
      </c>
      <c r="Q6" s="201">
        <v>2.57</v>
      </c>
      <c r="R6" s="201">
        <v>10.210000000000001</v>
      </c>
      <c r="S6" s="201">
        <v>6.44</v>
      </c>
      <c r="T6" s="201">
        <v>0</v>
      </c>
      <c r="U6" s="201">
        <v>234.04</v>
      </c>
      <c r="V6" s="201">
        <v>3.49</v>
      </c>
      <c r="W6" s="201">
        <v>7.85</v>
      </c>
      <c r="X6" s="201">
        <v>24.11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24.01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68.11</v>
      </c>
      <c r="AQ6" s="201">
        <v>22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134.46</v>
      </c>
      <c r="L7" s="201">
        <v>34.08</v>
      </c>
      <c r="M7" s="201">
        <v>0</v>
      </c>
      <c r="N7" s="201">
        <v>28.96</v>
      </c>
      <c r="O7" s="201">
        <v>48.64</v>
      </c>
      <c r="P7" s="201">
        <v>65.33</v>
      </c>
      <c r="Q7" s="201">
        <v>2.57</v>
      </c>
      <c r="R7" s="201">
        <v>10.210000000000001</v>
      </c>
      <c r="S7" s="201">
        <v>6.44</v>
      </c>
      <c r="T7" s="201">
        <v>0</v>
      </c>
      <c r="U7" s="201">
        <v>234.04</v>
      </c>
      <c r="V7" s="201">
        <v>3.49</v>
      </c>
      <c r="W7" s="201">
        <v>7.85</v>
      </c>
      <c r="X7" s="201">
        <v>24.11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24.01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68.11</v>
      </c>
      <c r="AQ7" s="201">
        <v>22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134.46</v>
      </c>
      <c r="L8" s="201">
        <v>34.32</v>
      </c>
      <c r="M8" s="201">
        <v>0</v>
      </c>
      <c r="N8" s="201">
        <v>28.96</v>
      </c>
      <c r="O8" s="201">
        <v>48.64</v>
      </c>
      <c r="P8" s="201">
        <v>65.33</v>
      </c>
      <c r="Q8" s="201">
        <v>2.57</v>
      </c>
      <c r="R8" s="201">
        <v>10.210000000000001</v>
      </c>
      <c r="S8" s="201">
        <v>6.44</v>
      </c>
      <c r="T8" s="201">
        <v>0</v>
      </c>
      <c r="U8" s="201">
        <v>234.04</v>
      </c>
      <c r="V8" s="201">
        <v>3.49</v>
      </c>
      <c r="W8" s="201">
        <v>7.85</v>
      </c>
      <c r="X8" s="201">
        <v>24.11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24.01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68.11</v>
      </c>
      <c r="AQ8" s="201">
        <v>22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129.65</v>
      </c>
      <c r="L9" s="201">
        <v>33.61</v>
      </c>
      <c r="M9" s="201">
        <v>0</v>
      </c>
      <c r="N9" s="201">
        <v>28.96</v>
      </c>
      <c r="O9" s="201">
        <v>48.64</v>
      </c>
      <c r="P9" s="201">
        <v>65.33</v>
      </c>
      <c r="Q9" s="201">
        <v>2.57</v>
      </c>
      <c r="R9" s="201">
        <v>10.210000000000001</v>
      </c>
      <c r="S9" s="201">
        <v>6.44</v>
      </c>
      <c r="T9" s="201">
        <v>0</v>
      </c>
      <c r="U9" s="201">
        <v>234.04</v>
      </c>
      <c r="V9" s="201">
        <v>3.49</v>
      </c>
      <c r="W9" s="201">
        <v>7.85</v>
      </c>
      <c r="X9" s="201">
        <v>24.11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24.01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68.11</v>
      </c>
      <c r="AQ9" s="201">
        <v>22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105.64</v>
      </c>
      <c r="L10" s="201">
        <v>33.61</v>
      </c>
      <c r="M10" s="201">
        <v>0</v>
      </c>
      <c r="N10" s="201">
        <v>28.96</v>
      </c>
      <c r="O10" s="201">
        <v>48.64</v>
      </c>
      <c r="P10" s="201">
        <v>65.33</v>
      </c>
      <c r="Q10" s="201">
        <v>2.57</v>
      </c>
      <c r="R10" s="201">
        <v>10.210000000000001</v>
      </c>
      <c r="S10" s="201">
        <v>6.44</v>
      </c>
      <c r="T10" s="201">
        <v>0</v>
      </c>
      <c r="U10" s="201">
        <v>234.04</v>
      </c>
      <c r="V10" s="201">
        <v>3.49</v>
      </c>
      <c r="W10" s="201">
        <v>7.85</v>
      </c>
      <c r="X10" s="201">
        <v>24.11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24.01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68.11</v>
      </c>
      <c r="AQ10" s="201">
        <v>22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86.44</v>
      </c>
      <c r="L11" s="201">
        <v>35.979999999999997</v>
      </c>
      <c r="M11" s="201">
        <v>0</v>
      </c>
      <c r="N11" s="201">
        <v>28.96</v>
      </c>
      <c r="O11" s="201">
        <v>48.64</v>
      </c>
      <c r="P11" s="201">
        <v>65.33</v>
      </c>
      <c r="Q11" s="201">
        <v>2.57</v>
      </c>
      <c r="R11" s="201">
        <v>10.210000000000001</v>
      </c>
      <c r="S11" s="201">
        <v>6.44</v>
      </c>
      <c r="T11" s="201">
        <v>0</v>
      </c>
      <c r="U11" s="201">
        <v>234.04</v>
      </c>
      <c r="V11" s="201">
        <v>3.49</v>
      </c>
      <c r="W11" s="201">
        <v>7.85</v>
      </c>
      <c r="X11" s="201">
        <v>24.11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24.01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68.11</v>
      </c>
      <c r="AQ11" s="201">
        <v>22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86.44</v>
      </c>
      <c r="L12" s="201">
        <v>33.61</v>
      </c>
      <c r="M12" s="201">
        <v>0</v>
      </c>
      <c r="N12" s="201">
        <v>28.96</v>
      </c>
      <c r="O12" s="201">
        <v>48.64</v>
      </c>
      <c r="P12" s="201">
        <v>65.33</v>
      </c>
      <c r="Q12" s="201">
        <v>2.57</v>
      </c>
      <c r="R12" s="201">
        <v>10.210000000000001</v>
      </c>
      <c r="S12" s="201">
        <v>6.44</v>
      </c>
      <c r="T12" s="201">
        <v>0</v>
      </c>
      <c r="U12" s="201">
        <v>234.04</v>
      </c>
      <c r="V12" s="201">
        <v>3.49</v>
      </c>
      <c r="W12" s="201">
        <v>7.85</v>
      </c>
      <c r="X12" s="201">
        <v>24.11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24.01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68.11</v>
      </c>
      <c r="AQ12" s="201">
        <v>22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157.19999999999999</v>
      </c>
      <c r="L13" s="201">
        <v>62.77</v>
      </c>
      <c r="M13" s="201">
        <v>0</v>
      </c>
      <c r="N13" s="201">
        <v>28.96</v>
      </c>
      <c r="O13" s="201">
        <v>48.64</v>
      </c>
      <c r="P13" s="201">
        <v>65.33</v>
      </c>
      <c r="Q13" s="201">
        <v>2.57</v>
      </c>
      <c r="R13" s="201">
        <v>10.34</v>
      </c>
      <c r="S13" s="201">
        <v>6.44</v>
      </c>
      <c r="T13" s="201">
        <v>0</v>
      </c>
      <c r="U13" s="201">
        <v>234.04</v>
      </c>
      <c r="V13" s="201">
        <v>3.49</v>
      </c>
      <c r="W13" s="201">
        <v>7.85</v>
      </c>
      <c r="X13" s="201">
        <v>24.11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24.01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68.11</v>
      </c>
      <c r="AQ13" s="201">
        <v>22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157.69</v>
      </c>
      <c r="L14" s="201">
        <v>62.77</v>
      </c>
      <c r="M14" s="201">
        <v>0</v>
      </c>
      <c r="N14" s="201">
        <v>28.96</v>
      </c>
      <c r="O14" s="201">
        <v>48.64</v>
      </c>
      <c r="P14" s="201">
        <v>65.33</v>
      </c>
      <c r="Q14" s="201">
        <v>2.57</v>
      </c>
      <c r="R14" s="201">
        <v>10.34</v>
      </c>
      <c r="S14" s="201">
        <v>6.44</v>
      </c>
      <c r="T14" s="201">
        <v>0</v>
      </c>
      <c r="U14" s="201">
        <v>234.04</v>
      </c>
      <c r="V14" s="201">
        <v>3.49</v>
      </c>
      <c r="W14" s="201">
        <v>7.85</v>
      </c>
      <c r="X14" s="201">
        <v>24.11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24.01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68.11</v>
      </c>
      <c r="AQ14" s="201">
        <v>22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87.05</v>
      </c>
      <c r="L15" s="201">
        <v>33.61</v>
      </c>
      <c r="M15" s="201">
        <v>0</v>
      </c>
      <c r="N15" s="201">
        <v>28.96</v>
      </c>
      <c r="O15" s="201">
        <v>48.64</v>
      </c>
      <c r="P15" s="201">
        <v>65.33</v>
      </c>
      <c r="Q15" s="201">
        <v>2.57</v>
      </c>
      <c r="R15" s="201">
        <v>10.34</v>
      </c>
      <c r="S15" s="201">
        <v>6.44</v>
      </c>
      <c r="T15" s="201">
        <v>0</v>
      </c>
      <c r="U15" s="201">
        <v>234.04</v>
      </c>
      <c r="V15" s="201">
        <v>3.49</v>
      </c>
      <c r="W15" s="201">
        <v>7.85</v>
      </c>
      <c r="X15" s="201">
        <v>24.11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24.01</v>
      </c>
      <c r="AF15" s="201">
        <v>0</v>
      </c>
      <c r="AG15" s="201">
        <v>0</v>
      </c>
      <c r="AH15" s="201">
        <v>0</v>
      </c>
      <c r="AI15" s="201">
        <v>48.43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68.11</v>
      </c>
      <c r="AQ15" s="201">
        <v>22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137.80000000000001</v>
      </c>
      <c r="L16" s="201">
        <v>62.77</v>
      </c>
      <c r="M16" s="201">
        <v>0</v>
      </c>
      <c r="N16" s="201">
        <v>28.96</v>
      </c>
      <c r="O16" s="201">
        <v>48.64</v>
      </c>
      <c r="P16" s="201">
        <v>65.33</v>
      </c>
      <c r="Q16" s="201">
        <v>2.57</v>
      </c>
      <c r="R16" s="201">
        <v>10.34</v>
      </c>
      <c r="S16" s="201">
        <v>6.44</v>
      </c>
      <c r="T16" s="201">
        <v>0</v>
      </c>
      <c r="U16" s="201">
        <v>234.04</v>
      </c>
      <c r="V16" s="201">
        <v>3.49</v>
      </c>
      <c r="W16" s="201">
        <v>7.85</v>
      </c>
      <c r="X16" s="201">
        <v>24.11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24.01</v>
      </c>
      <c r="AF16" s="201">
        <v>0</v>
      </c>
      <c r="AG16" s="201">
        <v>0</v>
      </c>
      <c r="AH16" s="201">
        <v>0</v>
      </c>
      <c r="AI16" s="201">
        <v>56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68.11</v>
      </c>
      <c r="AQ16" s="201">
        <v>22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157.69</v>
      </c>
      <c r="L17" s="201">
        <v>62.77</v>
      </c>
      <c r="M17" s="201">
        <v>0</v>
      </c>
      <c r="N17" s="201">
        <v>28.96</v>
      </c>
      <c r="O17" s="201">
        <v>48.64</v>
      </c>
      <c r="P17" s="201">
        <v>65.33</v>
      </c>
      <c r="Q17" s="201">
        <v>2.57</v>
      </c>
      <c r="R17" s="201">
        <v>10.34</v>
      </c>
      <c r="S17" s="201">
        <v>6.44</v>
      </c>
      <c r="T17" s="201">
        <v>0</v>
      </c>
      <c r="U17" s="201">
        <v>234.04</v>
      </c>
      <c r="V17" s="201">
        <v>3.49</v>
      </c>
      <c r="W17" s="201">
        <v>7.85</v>
      </c>
      <c r="X17" s="201">
        <v>24.11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24.01</v>
      </c>
      <c r="AF17" s="201">
        <v>0</v>
      </c>
      <c r="AG17" s="201">
        <v>0</v>
      </c>
      <c r="AH17" s="201">
        <v>0</v>
      </c>
      <c r="AI17" s="201">
        <v>56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68.11</v>
      </c>
      <c r="AQ17" s="201">
        <v>22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157.69</v>
      </c>
      <c r="L18" s="201">
        <v>52.82</v>
      </c>
      <c r="M18" s="201">
        <v>0</v>
      </c>
      <c r="N18" s="201">
        <v>28.96</v>
      </c>
      <c r="O18" s="201">
        <v>48.64</v>
      </c>
      <c r="P18" s="201">
        <v>65.33</v>
      </c>
      <c r="Q18" s="201">
        <v>2.57</v>
      </c>
      <c r="R18" s="201">
        <v>10.34</v>
      </c>
      <c r="S18" s="201">
        <v>6.44</v>
      </c>
      <c r="T18" s="201">
        <v>0</v>
      </c>
      <c r="U18" s="201">
        <v>234.04</v>
      </c>
      <c r="V18" s="201">
        <v>3.49</v>
      </c>
      <c r="W18" s="201">
        <v>7.85</v>
      </c>
      <c r="X18" s="201">
        <v>24.11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24.01</v>
      </c>
      <c r="AF18" s="201">
        <v>0</v>
      </c>
      <c r="AG18" s="201">
        <v>0</v>
      </c>
      <c r="AH18" s="201">
        <v>0</v>
      </c>
      <c r="AI18" s="201">
        <v>48.43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68.11</v>
      </c>
      <c r="AQ18" s="201">
        <v>22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157.69</v>
      </c>
      <c r="L19" s="201">
        <v>43.22</v>
      </c>
      <c r="M19" s="201">
        <v>0</v>
      </c>
      <c r="N19" s="201">
        <v>28.96</v>
      </c>
      <c r="O19" s="201">
        <v>48.64</v>
      </c>
      <c r="P19" s="201">
        <v>65.33</v>
      </c>
      <c r="Q19" s="201">
        <v>2.57</v>
      </c>
      <c r="R19" s="201">
        <v>10.34</v>
      </c>
      <c r="S19" s="201">
        <v>6.44</v>
      </c>
      <c r="T19" s="201">
        <v>0</v>
      </c>
      <c r="U19" s="201">
        <v>234.04</v>
      </c>
      <c r="V19" s="201">
        <v>3.49</v>
      </c>
      <c r="W19" s="201">
        <v>7.85</v>
      </c>
      <c r="X19" s="201">
        <v>24.11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48.43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68.11</v>
      </c>
      <c r="AQ19" s="201">
        <v>22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157.69</v>
      </c>
      <c r="L20" s="201">
        <v>38.42</v>
      </c>
      <c r="M20" s="201">
        <v>0</v>
      </c>
      <c r="N20" s="201">
        <v>28.96</v>
      </c>
      <c r="O20" s="201">
        <v>48.64</v>
      </c>
      <c r="P20" s="201">
        <v>65.33</v>
      </c>
      <c r="Q20" s="201">
        <v>2.57</v>
      </c>
      <c r="R20" s="201">
        <v>10.34</v>
      </c>
      <c r="S20" s="201">
        <v>6.44</v>
      </c>
      <c r="T20" s="201">
        <v>0</v>
      </c>
      <c r="U20" s="201">
        <v>234.04</v>
      </c>
      <c r="V20" s="201">
        <v>3.49</v>
      </c>
      <c r="W20" s="201">
        <v>7.85</v>
      </c>
      <c r="X20" s="201">
        <v>24.11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48.43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68.11</v>
      </c>
      <c r="AQ20" s="201">
        <v>22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157.69</v>
      </c>
      <c r="L21" s="201">
        <v>38.42</v>
      </c>
      <c r="M21" s="201">
        <v>0</v>
      </c>
      <c r="N21" s="201">
        <v>28.96</v>
      </c>
      <c r="O21" s="201">
        <v>48.64</v>
      </c>
      <c r="P21" s="201">
        <v>65.33</v>
      </c>
      <c r="Q21" s="201">
        <v>2.57</v>
      </c>
      <c r="R21" s="201">
        <v>10.34</v>
      </c>
      <c r="S21" s="201">
        <v>6.44</v>
      </c>
      <c r="T21" s="201">
        <v>0</v>
      </c>
      <c r="U21" s="201">
        <v>234.04</v>
      </c>
      <c r="V21" s="201">
        <v>3.49</v>
      </c>
      <c r="W21" s="201">
        <v>7.85</v>
      </c>
      <c r="X21" s="201">
        <v>24.11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48.43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68.11</v>
      </c>
      <c r="AQ21" s="201">
        <v>22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157.69</v>
      </c>
      <c r="L22" s="201">
        <v>33.61</v>
      </c>
      <c r="M22" s="201">
        <v>0</v>
      </c>
      <c r="N22" s="201">
        <v>28.96</v>
      </c>
      <c r="O22" s="201">
        <v>48.64</v>
      </c>
      <c r="P22" s="201">
        <v>65.33</v>
      </c>
      <c r="Q22" s="201">
        <v>2.57</v>
      </c>
      <c r="R22" s="201">
        <v>10.34</v>
      </c>
      <c r="S22" s="201">
        <v>6.44</v>
      </c>
      <c r="T22" s="201">
        <v>0</v>
      </c>
      <c r="U22" s="201">
        <v>234.04</v>
      </c>
      <c r="V22" s="201">
        <v>3.49</v>
      </c>
      <c r="W22" s="201">
        <v>7.85</v>
      </c>
      <c r="X22" s="201">
        <v>24.11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48.43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68.11</v>
      </c>
      <c r="AQ22" s="201">
        <v>22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157.69</v>
      </c>
      <c r="L23" s="201">
        <v>33.61</v>
      </c>
      <c r="M23" s="201">
        <v>0</v>
      </c>
      <c r="N23" s="201">
        <v>28.96</v>
      </c>
      <c r="O23" s="201">
        <v>48.64</v>
      </c>
      <c r="P23" s="201">
        <v>65.33</v>
      </c>
      <c r="Q23" s="201">
        <v>2.57</v>
      </c>
      <c r="R23" s="201">
        <v>10.34</v>
      </c>
      <c r="S23" s="201">
        <v>6.44</v>
      </c>
      <c r="T23" s="201">
        <v>0</v>
      </c>
      <c r="U23" s="201">
        <v>234.04</v>
      </c>
      <c r="V23" s="201">
        <v>3.49</v>
      </c>
      <c r="W23" s="201">
        <v>7.85</v>
      </c>
      <c r="X23" s="201">
        <v>24.11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48.43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68.11</v>
      </c>
      <c r="AQ23" s="201">
        <v>22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157.69</v>
      </c>
      <c r="L24" s="201">
        <v>33.61</v>
      </c>
      <c r="M24" s="201">
        <v>0</v>
      </c>
      <c r="N24" s="201">
        <v>28.96</v>
      </c>
      <c r="O24" s="201">
        <v>48.64</v>
      </c>
      <c r="P24" s="201">
        <v>65.33</v>
      </c>
      <c r="Q24" s="201">
        <v>2.57</v>
      </c>
      <c r="R24" s="201">
        <v>10.34</v>
      </c>
      <c r="S24" s="201">
        <v>6.44</v>
      </c>
      <c r="T24" s="201">
        <v>0</v>
      </c>
      <c r="U24" s="201">
        <v>234.04</v>
      </c>
      <c r="V24" s="201">
        <v>3.49</v>
      </c>
      <c r="W24" s="201">
        <v>7.85</v>
      </c>
      <c r="X24" s="201">
        <v>24.11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48.43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68.11</v>
      </c>
      <c r="AQ24" s="201">
        <v>22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157.69</v>
      </c>
      <c r="L25" s="201">
        <v>43.22</v>
      </c>
      <c r="M25" s="201">
        <v>0</v>
      </c>
      <c r="N25" s="201">
        <v>28.96</v>
      </c>
      <c r="O25" s="201">
        <v>48.64</v>
      </c>
      <c r="P25" s="201">
        <v>65.33</v>
      </c>
      <c r="Q25" s="201">
        <v>2.57</v>
      </c>
      <c r="R25" s="201">
        <v>10.34</v>
      </c>
      <c r="S25" s="201">
        <v>6.44</v>
      </c>
      <c r="T25" s="201">
        <v>0</v>
      </c>
      <c r="U25" s="201">
        <v>234.04</v>
      </c>
      <c r="V25" s="201">
        <v>3.49</v>
      </c>
      <c r="W25" s="201">
        <v>7.85</v>
      </c>
      <c r="X25" s="201">
        <v>24.11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48.43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68.11</v>
      </c>
      <c r="AQ25" s="201">
        <v>22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157.69</v>
      </c>
      <c r="L26" s="201">
        <v>38.42</v>
      </c>
      <c r="M26" s="201">
        <v>0</v>
      </c>
      <c r="N26" s="201">
        <v>28.96</v>
      </c>
      <c r="O26" s="201">
        <v>48.64</v>
      </c>
      <c r="P26" s="201">
        <v>65.33</v>
      </c>
      <c r="Q26" s="201">
        <v>2.57</v>
      </c>
      <c r="R26" s="201">
        <v>10.34</v>
      </c>
      <c r="S26" s="201">
        <v>6.44</v>
      </c>
      <c r="T26" s="201">
        <v>0</v>
      </c>
      <c r="U26" s="201">
        <v>234.04</v>
      </c>
      <c r="V26" s="201">
        <v>3.49</v>
      </c>
      <c r="W26" s="201">
        <v>7.85</v>
      </c>
      <c r="X26" s="201">
        <v>24.11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48.43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68.11</v>
      </c>
      <c r="AQ26" s="201">
        <v>22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157.69</v>
      </c>
      <c r="L27" s="201">
        <v>57.62</v>
      </c>
      <c r="M27" s="201">
        <v>0</v>
      </c>
      <c r="N27" s="201">
        <v>28.96</v>
      </c>
      <c r="O27" s="201">
        <v>48.64</v>
      </c>
      <c r="P27" s="201">
        <v>65.33</v>
      </c>
      <c r="Q27" s="201">
        <v>2.57</v>
      </c>
      <c r="R27" s="201">
        <v>10.34</v>
      </c>
      <c r="S27" s="201">
        <v>6.44</v>
      </c>
      <c r="T27" s="201">
        <v>0</v>
      </c>
      <c r="U27" s="201">
        <v>234.04</v>
      </c>
      <c r="V27" s="201">
        <v>3.49</v>
      </c>
      <c r="W27" s="201">
        <v>7.85</v>
      </c>
      <c r="X27" s="201">
        <v>24.11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48.43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68.11</v>
      </c>
      <c r="AQ27" s="201">
        <v>22</v>
      </c>
      <c r="AR27" s="201">
        <v>4.5199999999999996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157.69</v>
      </c>
      <c r="L28" s="201">
        <v>52.82</v>
      </c>
      <c r="M28" s="201">
        <v>0</v>
      </c>
      <c r="N28" s="201">
        <v>28.96</v>
      </c>
      <c r="O28" s="201">
        <v>48.64</v>
      </c>
      <c r="P28" s="201">
        <v>65.33</v>
      </c>
      <c r="Q28" s="201">
        <v>2.57</v>
      </c>
      <c r="R28" s="201">
        <v>10.34</v>
      </c>
      <c r="S28" s="201">
        <v>6.44</v>
      </c>
      <c r="T28" s="201">
        <v>0</v>
      </c>
      <c r="U28" s="201">
        <v>234.04</v>
      </c>
      <c r="V28" s="201">
        <v>3.49</v>
      </c>
      <c r="W28" s="201">
        <v>7.85</v>
      </c>
      <c r="X28" s="201">
        <v>24.11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48.43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68.11</v>
      </c>
      <c r="AQ28" s="201">
        <v>22</v>
      </c>
      <c r="AR28" s="201">
        <v>6.35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157.69</v>
      </c>
      <c r="L29" s="201">
        <v>48.02</v>
      </c>
      <c r="M29" s="201">
        <v>0</v>
      </c>
      <c r="N29" s="201">
        <v>28.96</v>
      </c>
      <c r="O29" s="201">
        <v>48.64</v>
      </c>
      <c r="P29" s="201">
        <v>63.2</v>
      </c>
      <c r="Q29" s="201">
        <v>2.57</v>
      </c>
      <c r="R29" s="201">
        <v>10.34</v>
      </c>
      <c r="S29" s="201">
        <v>6.44</v>
      </c>
      <c r="T29" s="201">
        <v>0</v>
      </c>
      <c r="U29" s="201">
        <v>234.04</v>
      </c>
      <c r="V29" s="201">
        <v>3.49</v>
      </c>
      <c r="W29" s="201">
        <v>7.85</v>
      </c>
      <c r="X29" s="201">
        <v>24.11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48.43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68.11</v>
      </c>
      <c r="AQ29" s="201">
        <v>22</v>
      </c>
      <c r="AR29" s="201">
        <v>9.36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157.69</v>
      </c>
      <c r="L30" s="201">
        <v>33.61</v>
      </c>
      <c r="M30" s="201">
        <v>0</v>
      </c>
      <c r="N30" s="201">
        <v>28.96</v>
      </c>
      <c r="O30" s="201">
        <v>48.64</v>
      </c>
      <c r="P30" s="201">
        <v>63.2</v>
      </c>
      <c r="Q30" s="201">
        <v>2.57</v>
      </c>
      <c r="R30" s="201">
        <v>10.34</v>
      </c>
      <c r="S30" s="201">
        <v>6.44</v>
      </c>
      <c r="T30" s="201">
        <v>0</v>
      </c>
      <c r="U30" s="201">
        <v>234.04</v>
      </c>
      <c r="V30" s="201">
        <v>3.49</v>
      </c>
      <c r="W30" s="201">
        <v>7.85</v>
      </c>
      <c r="X30" s="201">
        <v>24.11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48.43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68.11</v>
      </c>
      <c r="AQ30" s="201">
        <v>22</v>
      </c>
      <c r="AR30" s="201">
        <v>15.05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100.84</v>
      </c>
      <c r="L31" s="201">
        <v>34.200000000000003</v>
      </c>
      <c r="M31" s="201">
        <v>0</v>
      </c>
      <c r="N31" s="201">
        <v>28.96</v>
      </c>
      <c r="O31" s="201">
        <v>48.64</v>
      </c>
      <c r="P31" s="201">
        <v>63.2</v>
      </c>
      <c r="Q31" s="201">
        <v>2.5</v>
      </c>
      <c r="R31" s="201">
        <v>10.050000000000001</v>
      </c>
      <c r="S31" s="201">
        <v>6.26</v>
      </c>
      <c r="T31" s="201">
        <v>0</v>
      </c>
      <c r="U31" s="201">
        <v>234.04</v>
      </c>
      <c r="V31" s="201">
        <v>3.49</v>
      </c>
      <c r="W31" s="201">
        <v>7.85</v>
      </c>
      <c r="X31" s="201">
        <v>24.11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48.43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68.11</v>
      </c>
      <c r="AQ31" s="201">
        <v>21.43</v>
      </c>
      <c r="AR31" s="201">
        <v>21.55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105.64</v>
      </c>
      <c r="L32" s="201">
        <v>34.200000000000003</v>
      </c>
      <c r="M32" s="201">
        <v>0</v>
      </c>
      <c r="N32" s="201">
        <v>28.96</v>
      </c>
      <c r="O32" s="201">
        <v>48.64</v>
      </c>
      <c r="P32" s="201">
        <v>63.2</v>
      </c>
      <c r="Q32" s="201">
        <v>2.5</v>
      </c>
      <c r="R32" s="201">
        <v>10.050000000000001</v>
      </c>
      <c r="S32" s="201">
        <v>6.26</v>
      </c>
      <c r="T32" s="201">
        <v>0</v>
      </c>
      <c r="U32" s="201">
        <v>234.04</v>
      </c>
      <c r="V32" s="201">
        <v>3.49</v>
      </c>
      <c r="W32" s="201">
        <v>7.85</v>
      </c>
      <c r="X32" s="201">
        <v>24.11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48.43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68.11</v>
      </c>
      <c r="AQ32" s="201">
        <v>21.43</v>
      </c>
      <c r="AR32" s="201">
        <v>25.5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86.44</v>
      </c>
      <c r="L33" s="201">
        <v>34.200000000000003</v>
      </c>
      <c r="M33" s="201">
        <v>0</v>
      </c>
      <c r="N33" s="201">
        <v>28.96</v>
      </c>
      <c r="O33" s="201">
        <v>48.64</v>
      </c>
      <c r="P33" s="201">
        <v>63.2</v>
      </c>
      <c r="Q33" s="201">
        <v>2.57</v>
      </c>
      <c r="R33" s="201">
        <v>10.34</v>
      </c>
      <c r="S33" s="201">
        <v>6.44</v>
      </c>
      <c r="T33" s="201">
        <v>0</v>
      </c>
      <c r="U33" s="201">
        <v>234.04</v>
      </c>
      <c r="V33" s="201">
        <v>3.49</v>
      </c>
      <c r="W33" s="201">
        <v>7.85</v>
      </c>
      <c r="X33" s="201">
        <v>24.11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48.43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68.11</v>
      </c>
      <c r="AQ33" s="201">
        <v>22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86.44</v>
      </c>
      <c r="L34" s="201">
        <v>34.200000000000003</v>
      </c>
      <c r="M34" s="201">
        <v>0</v>
      </c>
      <c r="N34" s="201">
        <v>28.96</v>
      </c>
      <c r="O34" s="201">
        <v>48.64</v>
      </c>
      <c r="P34" s="201">
        <v>63.2</v>
      </c>
      <c r="Q34" s="201">
        <v>2.57</v>
      </c>
      <c r="R34" s="201">
        <v>10.34</v>
      </c>
      <c r="S34" s="201">
        <v>6.44</v>
      </c>
      <c r="T34" s="201">
        <v>0</v>
      </c>
      <c r="U34" s="201">
        <v>234.04</v>
      </c>
      <c r="V34" s="201">
        <v>3.49</v>
      </c>
      <c r="W34" s="201">
        <v>7.85</v>
      </c>
      <c r="X34" s="201">
        <v>24.11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48.43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68.11</v>
      </c>
      <c r="AQ34" s="201">
        <v>22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87.38</v>
      </c>
      <c r="L35" s="201">
        <v>34.200000000000003</v>
      </c>
      <c r="M35" s="201">
        <v>0</v>
      </c>
      <c r="N35" s="201">
        <v>28.96</v>
      </c>
      <c r="O35" s="201">
        <v>48.64</v>
      </c>
      <c r="P35" s="201">
        <v>63.2</v>
      </c>
      <c r="Q35" s="201">
        <v>2.57</v>
      </c>
      <c r="R35" s="201">
        <v>10.34</v>
      </c>
      <c r="S35" s="201">
        <v>6.44</v>
      </c>
      <c r="T35" s="201">
        <v>0</v>
      </c>
      <c r="U35" s="201">
        <v>234.04</v>
      </c>
      <c r="V35" s="201">
        <v>3.63</v>
      </c>
      <c r="W35" s="201">
        <v>7.85</v>
      </c>
      <c r="X35" s="201">
        <v>24.11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48.43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68.11</v>
      </c>
      <c r="AQ35" s="201">
        <v>22.91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87.38</v>
      </c>
      <c r="L36" s="201">
        <v>34.200000000000003</v>
      </c>
      <c r="M36" s="201">
        <v>0</v>
      </c>
      <c r="N36" s="201">
        <v>28.96</v>
      </c>
      <c r="O36" s="201">
        <v>48.64</v>
      </c>
      <c r="P36" s="201">
        <v>63.2</v>
      </c>
      <c r="Q36" s="201">
        <v>2.57</v>
      </c>
      <c r="R36" s="201">
        <v>10.34</v>
      </c>
      <c r="S36" s="201">
        <v>6.44</v>
      </c>
      <c r="T36" s="201">
        <v>0</v>
      </c>
      <c r="U36" s="201">
        <v>234.04</v>
      </c>
      <c r="V36" s="201">
        <v>3.49</v>
      </c>
      <c r="W36" s="201">
        <v>7.85</v>
      </c>
      <c r="X36" s="201">
        <v>24.11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48.43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68.11</v>
      </c>
      <c r="AQ36" s="201">
        <v>22.91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87.38</v>
      </c>
      <c r="L37" s="201">
        <v>34.200000000000003</v>
      </c>
      <c r="M37" s="201">
        <v>0</v>
      </c>
      <c r="N37" s="201">
        <v>28.96</v>
      </c>
      <c r="O37" s="201">
        <v>48.64</v>
      </c>
      <c r="P37" s="201">
        <v>63.2</v>
      </c>
      <c r="Q37" s="201">
        <v>2.57</v>
      </c>
      <c r="R37" s="201">
        <v>10.34</v>
      </c>
      <c r="S37" s="201">
        <v>6.44</v>
      </c>
      <c r="T37" s="201">
        <v>0</v>
      </c>
      <c r="U37" s="201">
        <v>234.04</v>
      </c>
      <c r="V37" s="201">
        <v>3.49</v>
      </c>
      <c r="W37" s="201">
        <v>7.85</v>
      </c>
      <c r="X37" s="201">
        <v>24.11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48.43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68.11</v>
      </c>
      <c r="AQ37" s="201">
        <v>22.91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87.38</v>
      </c>
      <c r="L38" s="201">
        <v>34.200000000000003</v>
      </c>
      <c r="M38" s="201">
        <v>0</v>
      </c>
      <c r="N38" s="201">
        <v>28.96</v>
      </c>
      <c r="O38" s="201">
        <v>48.64</v>
      </c>
      <c r="P38" s="201">
        <v>63.2</v>
      </c>
      <c r="Q38" s="201">
        <v>2.57</v>
      </c>
      <c r="R38" s="201">
        <v>10.34</v>
      </c>
      <c r="S38" s="201">
        <v>6.44</v>
      </c>
      <c r="T38" s="201">
        <v>0</v>
      </c>
      <c r="U38" s="201">
        <v>234.04</v>
      </c>
      <c r="V38" s="201">
        <v>3.49</v>
      </c>
      <c r="W38" s="201">
        <v>7.85</v>
      </c>
      <c r="X38" s="201">
        <v>24.11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48.43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68.11</v>
      </c>
      <c r="AQ38" s="201">
        <v>22.91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86.44</v>
      </c>
      <c r="L39" s="201">
        <v>34.200000000000003</v>
      </c>
      <c r="M39" s="201">
        <v>0</v>
      </c>
      <c r="N39" s="201">
        <v>28.96</v>
      </c>
      <c r="O39" s="201">
        <v>48.64</v>
      </c>
      <c r="P39" s="201">
        <v>63.2</v>
      </c>
      <c r="Q39" s="201">
        <v>2.57</v>
      </c>
      <c r="R39" s="201">
        <v>10.34</v>
      </c>
      <c r="S39" s="201">
        <v>6.44</v>
      </c>
      <c r="T39" s="201">
        <v>0</v>
      </c>
      <c r="U39" s="201">
        <v>234.04</v>
      </c>
      <c r="V39" s="201">
        <v>3.49</v>
      </c>
      <c r="W39" s="201">
        <v>7.85</v>
      </c>
      <c r="X39" s="201">
        <v>24.11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48.43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68.11</v>
      </c>
      <c r="AQ39" s="201">
        <v>22.91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86.44</v>
      </c>
      <c r="L40" s="201">
        <v>34.200000000000003</v>
      </c>
      <c r="M40" s="201">
        <v>0</v>
      </c>
      <c r="N40" s="201">
        <v>28.96</v>
      </c>
      <c r="O40" s="201">
        <v>48.64</v>
      </c>
      <c r="P40" s="201">
        <v>63.2</v>
      </c>
      <c r="Q40" s="201">
        <v>2.57</v>
      </c>
      <c r="R40" s="201">
        <v>10.34</v>
      </c>
      <c r="S40" s="201">
        <v>6.44</v>
      </c>
      <c r="T40" s="201">
        <v>0</v>
      </c>
      <c r="U40" s="201">
        <v>234.04</v>
      </c>
      <c r="V40" s="201">
        <v>3.49</v>
      </c>
      <c r="W40" s="201">
        <v>7.85</v>
      </c>
      <c r="X40" s="201">
        <v>24.11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48.43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68.11</v>
      </c>
      <c r="AQ40" s="201">
        <v>22.91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104.25</v>
      </c>
      <c r="L41" s="201">
        <v>34.200000000000003</v>
      </c>
      <c r="M41" s="201">
        <v>0</v>
      </c>
      <c r="N41" s="201">
        <v>28.96</v>
      </c>
      <c r="O41" s="201">
        <v>48.64</v>
      </c>
      <c r="P41" s="201">
        <v>63.2</v>
      </c>
      <c r="Q41" s="201">
        <v>2.57</v>
      </c>
      <c r="R41" s="201">
        <v>10.34</v>
      </c>
      <c r="S41" s="201">
        <v>6.44</v>
      </c>
      <c r="T41" s="201">
        <v>0</v>
      </c>
      <c r="U41" s="201">
        <v>234.04</v>
      </c>
      <c r="V41" s="201">
        <v>3.49</v>
      </c>
      <c r="W41" s="201">
        <v>7.85</v>
      </c>
      <c r="X41" s="201">
        <v>24.11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48.43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68.11</v>
      </c>
      <c r="AQ41" s="201">
        <v>22.91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105.65</v>
      </c>
      <c r="L42" s="201">
        <v>34.200000000000003</v>
      </c>
      <c r="M42" s="201">
        <v>0</v>
      </c>
      <c r="N42" s="201">
        <v>28.96</v>
      </c>
      <c r="O42" s="201">
        <v>48.64</v>
      </c>
      <c r="P42" s="201">
        <v>63.2</v>
      </c>
      <c r="Q42" s="201">
        <v>2.57</v>
      </c>
      <c r="R42" s="201">
        <v>10.34</v>
      </c>
      <c r="S42" s="201">
        <v>6.44</v>
      </c>
      <c r="T42" s="201">
        <v>0</v>
      </c>
      <c r="U42" s="201">
        <v>234.04</v>
      </c>
      <c r="V42" s="201">
        <v>3.49</v>
      </c>
      <c r="W42" s="201">
        <v>7.85</v>
      </c>
      <c r="X42" s="201">
        <v>24.11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48.43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68.11</v>
      </c>
      <c r="AQ42" s="201">
        <v>22.91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105.65</v>
      </c>
      <c r="L43" s="201">
        <v>35</v>
      </c>
      <c r="M43" s="201">
        <v>0</v>
      </c>
      <c r="N43" s="201">
        <v>28.96</v>
      </c>
      <c r="O43" s="201">
        <v>48.64</v>
      </c>
      <c r="P43" s="201">
        <v>63.2</v>
      </c>
      <c r="Q43" s="201">
        <v>2.57</v>
      </c>
      <c r="R43" s="201">
        <v>10.34</v>
      </c>
      <c r="S43" s="201">
        <v>6.45</v>
      </c>
      <c r="T43" s="201">
        <v>0</v>
      </c>
      <c r="U43" s="201">
        <v>234.04</v>
      </c>
      <c r="V43" s="201">
        <v>3.49</v>
      </c>
      <c r="W43" s="201">
        <v>7.85</v>
      </c>
      <c r="X43" s="201">
        <v>24.01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24.17</v>
      </c>
      <c r="AF43" s="201">
        <v>0</v>
      </c>
      <c r="AG43" s="201">
        <v>0</v>
      </c>
      <c r="AH43" s="201">
        <v>0</v>
      </c>
      <c r="AI43" s="201">
        <v>48.43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68.11</v>
      </c>
      <c r="AQ43" s="201">
        <v>22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105.65</v>
      </c>
      <c r="L44" s="201">
        <v>35</v>
      </c>
      <c r="M44" s="201">
        <v>0</v>
      </c>
      <c r="N44" s="201">
        <v>28.96</v>
      </c>
      <c r="O44" s="201">
        <v>48.64</v>
      </c>
      <c r="P44" s="201">
        <v>63.2</v>
      </c>
      <c r="Q44" s="201">
        <v>2.58</v>
      </c>
      <c r="R44" s="201">
        <v>10.34</v>
      </c>
      <c r="S44" s="201">
        <v>6.44</v>
      </c>
      <c r="T44" s="201">
        <v>0</v>
      </c>
      <c r="U44" s="201">
        <v>234.04</v>
      </c>
      <c r="V44" s="201">
        <v>3.49</v>
      </c>
      <c r="W44" s="201">
        <v>7.85</v>
      </c>
      <c r="X44" s="201">
        <v>28.15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24.17</v>
      </c>
      <c r="AF44" s="201">
        <v>0</v>
      </c>
      <c r="AG44" s="201">
        <v>0</v>
      </c>
      <c r="AH44" s="201">
        <v>0</v>
      </c>
      <c r="AI44" s="201">
        <v>48.43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68.11</v>
      </c>
      <c r="AQ44" s="201">
        <v>22.91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88.24</v>
      </c>
      <c r="L45" s="201">
        <v>35</v>
      </c>
      <c r="M45" s="201">
        <v>0</v>
      </c>
      <c r="N45" s="201">
        <v>28.96</v>
      </c>
      <c r="O45" s="201">
        <v>48.64</v>
      </c>
      <c r="P45" s="201">
        <v>63.2</v>
      </c>
      <c r="Q45" s="201">
        <v>1.92</v>
      </c>
      <c r="R45" s="201">
        <v>5.76</v>
      </c>
      <c r="S45" s="201">
        <v>3.84</v>
      </c>
      <c r="T45" s="201">
        <v>0</v>
      </c>
      <c r="U45" s="201">
        <v>234.04</v>
      </c>
      <c r="V45" s="201">
        <v>3.49</v>
      </c>
      <c r="W45" s="201">
        <v>7.85</v>
      </c>
      <c r="X45" s="201">
        <v>29.43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24.17</v>
      </c>
      <c r="AF45" s="201">
        <v>0</v>
      </c>
      <c r="AG45" s="201">
        <v>0</v>
      </c>
      <c r="AH45" s="201">
        <v>0</v>
      </c>
      <c r="AI45" s="201">
        <v>48.43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68.11</v>
      </c>
      <c r="AQ45" s="201">
        <v>22.91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88.24</v>
      </c>
      <c r="L46" s="201">
        <v>35</v>
      </c>
      <c r="M46" s="201">
        <v>0</v>
      </c>
      <c r="N46" s="201">
        <v>28.96</v>
      </c>
      <c r="O46" s="201">
        <v>48.64</v>
      </c>
      <c r="P46" s="201">
        <v>63.2</v>
      </c>
      <c r="Q46" s="201">
        <v>1.92</v>
      </c>
      <c r="R46" s="201">
        <v>5.76</v>
      </c>
      <c r="S46" s="201">
        <v>3.84</v>
      </c>
      <c r="T46" s="201">
        <v>0</v>
      </c>
      <c r="U46" s="201">
        <v>234.04</v>
      </c>
      <c r="V46" s="201">
        <v>3.49</v>
      </c>
      <c r="W46" s="201">
        <v>7.85</v>
      </c>
      <c r="X46" s="201">
        <v>29.43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24.17</v>
      </c>
      <c r="AF46" s="201">
        <v>0</v>
      </c>
      <c r="AG46" s="201">
        <v>0</v>
      </c>
      <c r="AH46" s="201">
        <v>0</v>
      </c>
      <c r="AI46" s="201">
        <v>48.43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68.11</v>
      </c>
      <c r="AQ46" s="201">
        <v>22.91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88.21</v>
      </c>
      <c r="L47" s="201">
        <v>34.72</v>
      </c>
      <c r="M47" s="201">
        <v>0</v>
      </c>
      <c r="N47" s="201">
        <v>28.96</v>
      </c>
      <c r="O47" s="201">
        <v>48.64</v>
      </c>
      <c r="P47" s="201">
        <v>63.2</v>
      </c>
      <c r="Q47" s="201">
        <v>1.92</v>
      </c>
      <c r="R47" s="201">
        <v>6</v>
      </c>
      <c r="S47" s="201">
        <v>3.84</v>
      </c>
      <c r="T47" s="201">
        <v>0</v>
      </c>
      <c r="U47" s="201">
        <v>234.04</v>
      </c>
      <c r="V47" s="201">
        <v>1.92</v>
      </c>
      <c r="W47" s="201">
        <v>7.85</v>
      </c>
      <c r="X47" s="201">
        <v>24.12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24.17</v>
      </c>
      <c r="AF47" s="201">
        <v>0</v>
      </c>
      <c r="AG47" s="201">
        <v>0</v>
      </c>
      <c r="AH47" s="201">
        <v>0</v>
      </c>
      <c r="AI47" s="201">
        <v>48.43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67.63</v>
      </c>
      <c r="AQ47" s="201">
        <v>14.56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88.21</v>
      </c>
      <c r="L48" s="201">
        <v>34.72</v>
      </c>
      <c r="M48" s="201">
        <v>0</v>
      </c>
      <c r="N48" s="201">
        <v>28.96</v>
      </c>
      <c r="O48" s="201">
        <v>48.64</v>
      </c>
      <c r="P48" s="201">
        <v>63.2</v>
      </c>
      <c r="Q48" s="201">
        <v>1.92</v>
      </c>
      <c r="R48" s="201">
        <v>5.88</v>
      </c>
      <c r="S48" s="201">
        <v>3.84</v>
      </c>
      <c r="T48" s="201">
        <v>0</v>
      </c>
      <c r="U48" s="201">
        <v>234.04</v>
      </c>
      <c r="V48" s="201">
        <v>1.92</v>
      </c>
      <c r="W48" s="201">
        <v>7.85</v>
      </c>
      <c r="X48" s="201">
        <v>24.12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24.17</v>
      </c>
      <c r="AF48" s="201">
        <v>0</v>
      </c>
      <c r="AG48" s="201">
        <v>0</v>
      </c>
      <c r="AH48" s="201">
        <v>0</v>
      </c>
      <c r="AI48" s="201">
        <v>48.43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67.3</v>
      </c>
      <c r="AQ48" s="201">
        <v>14.56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88.21</v>
      </c>
      <c r="L49" s="201">
        <v>34.72</v>
      </c>
      <c r="M49" s="201">
        <v>0</v>
      </c>
      <c r="N49" s="201">
        <v>28.97</v>
      </c>
      <c r="O49" s="201">
        <v>48.64</v>
      </c>
      <c r="P49" s="201">
        <v>63.2</v>
      </c>
      <c r="Q49" s="201">
        <v>1.92</v>
      </c>
      <c r="R49" s="201">
        <v>5.88</v>
      </c>
      <c r="S49" s="201">
        <v>3.84</v>
      </c>
      <c r="T49" s="201">
        <v>0</v>
      </c>
      <c r="U49" s="201">
        <v>234.04</v>
      </c>
      <c r="V49" s="201">
        <v>1.92</v>
      </c>
      <c r="W49" s="201">
        <v>7.85</v>
      </c>
      <c r="X49" s="201">
        <v>24.11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24.17</v>
      </c>
      <c r="AF49" s="201">
        <v>0</v>
      </c>
      <c r="AG49" s="201">
        <v>0</v>
      </c>
      <c r="AH49" s="201">
        <v>0</v>
      </c>
      <c r="AI49" s="201">
        <v>48.43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54.9</v>
      </c>
      <c r="AQ49" s="201">
        <v>14.56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88.21</v>
      </c>
      <c r="L50" s="201">
        <v>34.72</v>
      </c>
      <c r="M50" s="201">
        <v>0</v>
      </c>
      <c r="N50" s="201">
        <v>28.97</v>
      </c>
      <c r="O50" s="201">
        <v>48.64</v>
      </c>
      <c r="P50" s="201">
        <v>63.2</v>
      </c>
      <c r="Q50" s="201">
        <v>1.92</v>
      </c>
      <c r="R50" s="201">
        <v>5.88</v>
      </c>
      <c r="S50" s="201">
        <v>3.84</v>
      </c>
      <c r="T50" s="201">
        <v>0</v>
      </c>
      <c r="U50" s="201">
        <v>234.04</v>
      </c>
      <c r="V50" s="201">
        <v>1.92</v>
      </c>
      <c r="W50" s="201">
        <v>7.85</v>
      </c>
      <c r="X50" s="201">
        <v>24.11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24.17</v>
      </c>
      <c r="AF50" s="201">
        <v>0</v>
      </c>
      <c r="AG50" s="201">
        <v>0</v>
      </c>
      <c r="AH50" s="201">
        <v>0</v>
      </c>
      <c r="AI50" s="201">
        <v>48.43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42.36</v>
      </c>
      <c r="AQ50" s="201">
        <v>14.56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88.17</v>
      </c>
      <c r="L51" s="201">
        <v>35</v>
      </c>
      <c r="M51" s="201">
        <v>0</v>
      </c>
      <c r="N51" s="201">
        <v>28.97</v>
      </c>
      <c r="O51" s="201">
        <v>48.64</v>
      </c>
      <c r="P51" s="201">
        <v>63.2</v>
      </c>
      <c r="Q51" s="201">
        <v>1.92</v>
      </c>
      <c r="R51" s="201">
        <v>5.95</v>
      </c>
      <c r="S51" s="201">
        <v>3.84</v>
      </c>
      <c r="T51" s="201">
        <v>0</v>
      </c>
      <c r="U51" s="201">
        <v>234.04</v>
      </c>
      <c r="V51" s="201">
        <v>1.92</v>
      </c>
      <c r="W51" s="201">
        <v>7.85</v>
      </c>
      <c r="X51" s="201">
        <v>24.12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24.17</v>
      </c>
      <c r="AF51" s="201">
        <v>0</v>
      </c>
      <c r="AG51" s="201">
        <v>0</v>
      </c>
      <c r="AH51" s="201">
        <v>0</v>
      </c>
      <c r="AI51" s="201">
        <v>48.43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</v>
      </c>
      <c r="AQ51" s="201">
        <v>14.56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88.17</v>
      </c>
      <c r="L52" s="201">
        <v>35</v>
      </c>
      <c r="M52" s="201">
        <v>0</v>
      </c>
      <c r="N52" s="201">
        <v>28.97</v>
      </c>
      <c r="O52" s="201">
        <v>48.64</v>
      </c>
      <c r="P52" s="201">
        <v>63.2</v>
      </c>
      <c r="Q52" s="201">
        <v>1.92</v>
      </c>
      <c r="R52" s="201">
        <v>5.95</v>
      </c>
      <c r="S52" s="201">
        <v>3.84</v>
      </c>
      <c r="T52" s="201">
        <v>0</v>
      </c>
      <c r="U52" s="201">
        <v>234.04</v>
      </c>
      <c r="V52" s="201">
        <v>1.92</v>
      </c>
      <c r="W52" s="201">
        <v>7.85</v>
      </c>
      <c r="X52" s="201">
        <v>24.12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24.17</v>
      </c>
      <c r="AF52" s="201">
        <v>0</v>
      </c>
      <c r="AG52" s="201">
        <v>0</v>
      </c>
      <c r="AH52" s="201">
        <v>0</v>
      </c>
      <c r="AI52" s="201">
        <v>48.43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32.65</v>
      </c>
      <c r="AQ52" s="201">
        <v>14.56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88.17</v>
      </c>
      <c r="L53" s="201">
        <v>35</v>
      </c>
      <c r="M53" s="201">
        <v>0</v>
      </c>
      <c r="N53" s="201">
        <v>28.97</v>
      </c>
      <c r="O53" s="201">
        <v>48.64</v>
      </c>
      <c r="P53" s="201">
        <v>63.2</v>
      </c>
      <c r="Q53" s="201">
        <v>1.92</v>
      </c>
      <c r="R53" s="201">
        <v>5.95</v>
      </c>
      <c r="S53" s="201">
        <v>3.84</v>
      </c>
      <c r="T53" s="201">
        <v>0</v>
      </c>
      <c r="U53" s="201">
        <v>234.04</v>
      </c>
      <c r="V53" s="201">
        <v>1.92</v>
      </c>
      <c r="W53" s="201">
        <v>7.85</v>
      </c>
      <c r="X53" s="201">
        <v>24.12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24.17</v>
      </c>
      <c r="AF53" s="201">
        <v>0</v>
      </c>
      <c r="AG53" s="201">
        <v>0</v>
      </c>
      <c r="AH53" s="201">
        <v>0</v>
      </c>
      <c r="AI53" s="201">
        <v>48.43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32.65</v>
      </c>
      <c r="AQ53" s="201">
        <v>14.56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88.17</v>
      </c>
      <c r="L54" s="201">
        <v>35</v>
      </c>
      <c r="M54" s="201">
        <v>0</v>
      </c>
      <c r="N54" s="201">
        <v>28.97</v>
      </c>
      <c r="O54" s="201">
        <v>48.64</v>
      </c>
      <c r="P54" s="201">
        <v>63.2</v>
      </c>
      <c r="Q54" s="201">
        <v>1.92</v>
      </c>
      <c r="R54" s="201">
        <v>5.95</v>
      </c>
      <c r="S54" s="201">
        <v>3.84</v>
      </c>
      <c r="T54" s="201">
        <v>0</v>
      </c>
      <c r="U54" s="201">
        <v>234.04</v>
      </c>
      <c r="V54" s="201">
        <v>1.92</v>
      </c>
      <c r="W54" s="201">
        <v>7.85</v>
      </c>
      <c r="X54" s="201">
        <v>24.12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24.17</v>
      </c>
      <c r="AF54" s="201">
        <v>0</v>
      </c>
      <c r="AG54" s="201">
        <v>0</v>
      </c>
      <c r="AH54" s="201">
        <v>0</v>
      </c>
      <c r="AI54" s="201">
        <v>48.43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32.65</v>
      </c>
      <c r="AQ54" s="201">
        <v>14.56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88.17</v>
      </c>
      <c r="L55" s="201">
        <v>35</v>
      </c>
      <c r="M55" s="201">
        <v>0</v>
      </c>
      <c r="N55" s="201">
        <v>28.97</v>
      </c>
      <c r="O55" s="201">
        <v>48.64</v>
      </c>
      <c r="P55" s="201">
        <v>63.2</v>
      </c>
      <c r="Q55" s="201">
        <v>1.92</v>
      </c>
      <c r="R55" s="201">
        <v>5.95</v>
      </c>
      <c r="S55" s="201">
        <v>3.84</v>
      </c>
      <c r="T55" s="201">
        <v>0</v>
      </c>
      <c r="U55" s="201">
        <v>234.04</v>
      </c>
      <c r="V55" s="201">
        <v>3.49</v>
      </c>
      <c r="W55" s="201">
        <v>7.85</v>
      </c>
      <c r="X55" s="201">
        <v>24.12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24.17</v>
      </c>
      <c r="AF55" s="201">
        <v>0</v>
      </c>
      <c r="AG55" s="201">
        <v>0</v>
      </c>
      <c r="AH55" s="201">
        <v>0</v>
      </c>
      <c r="AI55" s="201">
        <v>48.43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32.65</v>
      </c>
      <c r="AQ55" s="201">
        <v>14.56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88.17</v>
      </c>
      <c r="L56" s="201">
        <v>35</v>
      </c>
      <c r="M56" s="201">
        <v>0</v>
      </c>
      <c r="N56" s="201">
        <v>28.97</v>
      </c>
      <c r="O56" s="201">
        <v>48.64</v>
      </c>
      <c r="P56" s="201">
        <v>63.2</v>
      </c>
      <c r="Q56" s="201">
        <v>1.92</v>
      </c>
      <c r="R56" s="201">
        <v>5.95</v>
      </c>
      <c r="S56" s="201">
        <v>3.84</v>
      </c>
      <c r="T56" s="201">
        <v>0</v>
      </c>
      <c r="U56" s="201">
        <v>234.04</v>
      </c>
      <c r="V56" s="201">
        <v>3.49</v>
      </c>
      <c r="W56" s="201">
        <v>7.85</v>
      </c>
      <c r="X56" s="201">
        <v>24.12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24.17</v>
      </c>
      <c r="AF56" s="201">
        <v>0</v>
      </c>
      <c r="AG56" s="201">
        <v>0</v>
      </c>
      <c r="AH56" s="201">
        <v>0</v>
      </c>
      <c r="AI56" s="201">
        <v>48.43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32.65</v>
      </c>
      <c r="AQ56" s="201">
        <v>14.56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88.21</v>
      </c>
      <c r="L57" s="201">
        <v>33.85</v>
      </c>
      <c r="M57" s="201">
        <v>0</v>
      </c>
      <c r="N57" s="201">
        <v>28.97</v>
      </c>
      <c r="O57" s="201">
        <v>48.64</v>
      </c>
      <c r="P57" s="201">
        <v>63.2</v>
      </c>
      <c r="Q57" s="201">
        <v>1.92</v>
      </c>
      <c r="R57" s="201">
        <v>5.95</v>
      </c>
      <c r="S57" s="201">
        <v>3.85</v>
      </c>
      <c r="T57" s="201">
        <v>0</v>
      </c>
      <c r="U57" s="201">
        <v>234.04</v>
      </c>
      <c r="V57" s="201">
        <v>3.49</v>
      </c>
      <c r="W57" s="201">
        <v>7.85</v>
      </c>
      <c r="X57" s="201">
        <v>24.12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48.43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68.11</v>
      </c>
      <c r="AQ57" s="201">
        <v>14.56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88.21</v>
      </c>
      <c r="L58" s="201">
        <v>33.85</v>
      </c>
      <c r="M58" s="201">
        <v>0</v>
      </c>
      <c r="N58" s="201">
        <v>28.97</v>
      </c>
      <c r="O58" s="201">
        <v>48.64</v>
      </c>
      <c r="P58" s="201">
        <v>63.2</v>
      </c>
      <c r="Q58" s="201">
        <v>1.92</v>
      </c>
      <c r="R58" s="201">
        <v>5.95</v>
      </c>
      <c r="S58" s="201">
        <v>3.85</v>
      </c>
      <c r="T58" s="201">
        <v>0</v>
      </c>
      <c r="U58" s="201">
        <v>234.04</v>
      </c>
      <c r="V58" s="201">
        <v>3.49</v>
      </c>
      <c r="W58" s="201">
        <v>7.85</v>
      </c>
      <c r="X58" s="201">
        <v>24.12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48.43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68.11</v>
      </c>
      <c r="AQ58" s="201">
        <v>14.56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88.21</v>
      </c>
      <c r="L59" s="201">
        <v>33.85</v>
      </c>
      <c r="M59" s="201">
        <v>0</v>
      </c>
      <c r="N59" s="201">
        <v>28.97</v>
      </c>
      <c r="O59" s="201">
        <v>48.64</v>
      </c>
      <c r="P59" s="201">
        <v>63.2</v>
      </c>
      <c r="Q59" s="201">
        <v>1.92</v>
      </c>
      <c r="R59" s="201">
        <v>5.95</v>
      </c>
      <c r="S59" s="201">
        <v>3.85</v>
      </c>
      <c r="T59" s="201">
        <v>0</v>
      </c>
      <c r="U59" s="201">
        <v>234.04</v>
      </c>
      <c r="V59" s="201">
        <v>3.49</v>
      </c>
      <c r="W59" s="201">
        <v>7.85</v>
      </c>
      <c r="X59" s="201">
        <v>24.12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48.43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68.11</v>
      </c>
      <c r="AQ59" s="201">
        <v>14.56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88.21</v>
      </c>
      <c r="L60" s="201">
        <v>33.85</v>
      </c>
      <c r="M60" s="201">
        <v>0</v>
      </c>
      <c r="N60" s="201">
        <v>28.97</v>
      </c>
      <c r="O60" s="201">
        <v>48.64</v>
      </c>
      <c r="P60" s="201">
        <v>63.2</v>
      </c>
      <c r="Q60" s="201">
        <v>1.92</v>
      </c>
      <c r="R60" s="201">
        <v>5.95</v>
      </c>
      <c r="S60" s="201">
        <v>3.85</v>
      </c>
      <c r="T60" s="201">
        <v>0</v>
      </c>
      <c r="U60" s="201">
        <v>234.04</v>
      </c>
      <c r="V60" s="201">
        <v>3.49</v>
      </c>
      <c r="W60" s="201">
        <v>7.85</v>
      </c>
      <c r="X60" s="201">
        <v>24.12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48.43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68.11</v>
      </c>
      <c r="AQ60" s="201">
        <v>14.56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88.21</v>
      </c>
      <c r="L61" s="201">
        <v>33.85</v>
      </c>
      <c r="M61" s="201">
        <v>0</v>
      </c>
      <c r="N61" s="201">
        <v>28.96</v>
      </c>
      <c r="O61" s="201">
        <v>48.64</v>
      </c>
      <c r="P61" s="201">
        <v>63.2</v>
      </c>
      <c r="Q61" s="201">
        <v>1.92</v>
      </c>
      <c r="R61" s="201">
        <v>5.95</v>
      </c>
      <c r="S61" s="201">
        <v>3.85</v>
      </c>
      <c r="T61" s="201">
        <v>0</v>
      </c>
      <c r="U61" s="201">
        <v>234.04</v>
      </c>
      <c r="V61" s="201">
        <v>3.49</v>
      </c>
      <c r="W61" s="201">
        <v>7.85</v>
      </c>
      <c r="X61" s="201">
        <v>24.12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48.43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68.11</v>
      </c>
      <c r="AQ61" s="201">
        <v>14.56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88.21</v>
      </c>
      <c r="L62" s="201">
        <v>35</v>
      </c>
      <c r="M62" s="201">
        <v>0</v>
      </c>
      <c r="N62" s="201">
        <v>28.96</v>
      </c>
      <c r="O62" s="201">
        <v>48.64</v>
      </c>
      <c r="P62" s="201">
        <v>63.2</v>
      </c>
      <c r="Q62" s="201">
        <v>1.92</v>
      </c>
      <c r="R62" s="201">
        <v>5.95</v>
      </c>
      <c r="S62" s="201">
        <v>3.85</v>
      </c>
      <c r="T62" s="201">
        <v>0</v>
      </c>
      <c r="U62" s="201">
        <v>234.04</v>
      </c>
      <c r="V62" s="201">
        <v>3.49</v>
      </c>
      <c r="W62" s="201">
        <v>7.85</v>
      </c>
      <c r="X62" s="201">
        <v>24.12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48.43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68.11</v>
      </c>
      <c r="AQ62" s="201">
        <v>14.56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88.21</v>
      </c>
      <c r="L63" s="201">
        <v>35</v>
      </c>
      <c r="M63" s="201">
        <v>0</v>
      </c>
      <c r="N63" s="201">
        <v>28.96</v>
      </c>
      <c r="O63" s="201">
        <v>48.64</v>
      </c>
      <c r="P63" s="201">
        <v>63.2</v>
      </c>
      <c r="Q63" s="201">
        <v>1.92</v>
      </c>
      <c r="R63" s="201">
        <v>5.95</v>
      </c>
      <c r="S63" s="201">
        <v>3.85</v>
      </c>
      <c r="T63" s="201">
        <v>0</v>
      </c>
      <c r="U63" s="201">
        <v>234.04</v>
      </c>
      <c r="V63" s="201">
        <v>3.49</v>
      </c>
      <c r="W63" s="201">
        <v>7.85</v>
      </c>
      <c r="X63" s="201">
        <v>24.11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48.43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64.08</v>
      </c>
      <c r="AQ63" s="201">
        <v>14.56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88.21</v>
      </c>
      <c r="L64" s="201">
        <v>35</v>
      </c>
      <c r="M64" s="201">
        <v>0</v>
      </c>
      <c r="N64" s="201">
        <v>28.96</v>
      </c>
      <c r="O64" s="201">
        <v>48.64</v>
      </c>
      <c r="P64" s="201">
        <v>63.2</v>
      </c>
      <c r="Q64" s="201">
        <v>1.92</v>
      </c>
      <c r="R64" s="201">
        <v>5.95</v>
      </c>
      <c r="S64" s="201">
        <v>3.85</v>
      </c>
      <c r="T64" s="201">
        <v>0</v>
      </c>
      <c r="U64" s="201">
        <v>234.04</v>
      </c>
      <c r="V64" s="201">
        <v>3.49</v>
      </c>
      <c r="W64" s="201">
        <v>7.85</v>
      </c>
      <c r="X64" s="201">
        <v>24.11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48.43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68.11</v>
      </c>
      <c r="AQ64" s="201">
        <v>14.56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88.21</v>
      </c>
      <c r="L65" s="201">
        <v>35</v>
      </c>
      <c r="M65" s="201">
        <v>0</v>
      </c>
      <c r="N65" s="201">
        <v>28.96</v>
      </c>
      <c r="O65" s="201">
        <v>48.64</v>
      </c>
      <c r="P65" s="201">
        <v>63.2</v>
      </c>
      <c r="Q65" s="201">
        <v>1.92</v>
      </c>
      <c r="R65" s="201">
        <v>5.95</v>
      </c>
      <c r="S65" s="201">
        <v>3.85</v>
      </c>
      <c r="T65" s="201">
        <v>0</v>
      </c>
      <c r="U65" s="201">
        <v>234.04</v>
      </c>
      <c r="V65" s="201">
        <v>3.49</v>
      </c>
      <c r="W65" s="201">
        <v>7.85</v>
      </c>
      <c r="X65" s="201">
        <v>24.11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48.43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68.11</v>
      </c>
      <c r="AQ65" s="201">
        <v>14.56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88.21</v>
      </c>
      <c r="L66" s="201">
        <v>35</v>
      </c>
      <c r="M66" s="201">
        <v>0</v>
      </c>
      <c r="N66" s="201">
        <v>28.96</v>
      </c>
      <c r="O66" s="201">
        <v>48.64</v>
      </c>
      <c r="P66" s="201">
        <v>63.2</v>
      </c>
      <c r="Q66" s="201">
        <v>1.92</v>
      </c>
      <c r="R66" s="201">
        <v>5.95</v>
      </c>
      <c r="S66" s="201">
        <v>3.85</v>
      </c>
      <c r="T66" s="201">
        <v>0</v>
      </c>
      <c r="U66" s="201">
        <v>234.04</v>
      </c>
      <c r="V66" s="201">
        <v>3.49</v>
      </c>
      <c r="W66" s="201">
        <v>7.85</v>
      </c>
      <c r="X66" s="201">
        <v>24.11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48.43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68.11</v>
      </c>
      <c r="AQ66" s="201">
        <v>14.56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88.2</v>
      </c>
      <c r="L67" s="201">
        <v>35</v>
      </c>
      <c r="M67" s="201">
        <v>0</v>
      </c>
      <c r="N67" s="201">
        <v>28.96</v>
      </c>
      <c r="O67" s="201">
        <v>48.64</v>
      </c>
      <c r="P67" s="201">
        <v>63.2</v>
      </c>
      <c r="Q67" s="201">
        <v>1.92</v>
      </c>
      <c r="R67" s="201">
        <v>5.76</v>
      </c>
      <c r="S67" s="201">
        <v>3.84</v>
      </c>
      <c r="T67" s="201">
        <v>0</v>
      </c>
      <c r="U67" s="201">
        <v>234.04</v>
      </c>
      <c r="V67" s="201">
        <v>3.49</v>
      </c>
      <c r="W67" s="201">
        <v>7.85</v>
      </c>
      <c r="X67" s="201">
        <v>24.11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48.43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68.11</v>
      </c>
      <c r="AQ67" s="201">
        <v>11.54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88.2</v>
      </c>
      <c r="L68" s="201">
        <v>35</v>
      </c>
      <c r="M68" s="201">
        <v>0</v>
      </c>
      <c r="N68" s="201">
        <v>28.96</v>
      </c>
      <c r="O68" s="201">
        <v>48.64</v>
      </c>
      <c r="P68" s="201">
        <v>63.2</v>
      </c>
      <c r="Q68" s="201">
        <v>1.92</v>
      </c>
      <c r="R68" s="201">
        <v>5.76</v>
      </c>
      <c r="S68" s="201">
        <v>3.84</v>
      </c>
      <c r="T68" s="201">
        <v>0</v>
      </c>
      <c r="U68" s="201">
        <v>234.04</v>
      </c>
      <c r="V68" s="201">
        <v>3.49</v>
      </c>
      <c r="W68" s="201">
        <v>7.85</v>
      </c>
      <c r="X68" s="201">
        <v>24.11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48.43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68.11</v>
      </c>
      <c r="AQ68" s="201">
        <v>11.54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86.43</v>
      </c>
      <c r="L69" s="201">
        <v>33.61</v>
      </c>
      <c r="M69" s="201">
        <v>0</v>
      </c>
      <c r="N69" s="201">
        <v>28.96</v>
      </c>
      <c r="O69" s="201">
        <v>48.64</v>
      </c>
      <c r="P69" s="201">
        <v>63.2</v>
      </c>
      <c r="Q69" s="201">
        <v>1.92</v>
      </c>
      <c r="R69" s="201">
        <v>5.76</v>
      </c>
      <c r="S69" s="201">
        <v>3.84</v>
      </c>
      <c r="T69" s="201">
        <v>0</v>
      </c>
      <c r="U69" s="201">
        <v>234.04</v>
      </c>
      <c r="V69" s="201">
        <v>3.49</v>
      </c>
      <c r="W69" s="201">
        <v>7.85</v>
      </c>
      <c r="X69" s="201">
        <v>24.11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48.43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68.11</v>
      </c>
      <c r="AQ69" s="201">
        <v>12</v>
      </c>
      <c r="AR69" s="201">
        <v>23.38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86.44</v>
      </c>
      <c r="L70" s="201">
        <v>35</v>
      </c>
      <c r="M70" s="201">
        <v>0</v>
      </c>
      <c r="N70" s="201">
        <v>28.96</v>
      </c>
      <c r="O70" s="201">
        <v>48.64</v>
      </c>
      <c r="P70" s="201">
        <v>63.2</v>
      </c>
      <c r="Q70" s="201">
        <v>1.92</v>
      </c>
      <c r="R70" s="201">
        <v>5.76</v>
      </c>
      <c r="S70" s="201">
        <v>3.84</v>
      </c>
      <c r="T70" s="201">
        <v>0</v>
      </c>
      <c r="U70" s="201">
        <v>234.04</v>
      </c>
      <c r="V70" s="201">
        <v>3.49</v>
      </c>
      <c r="W70" s="201">
        <v>7.85</v>
      </c>
      <c r="X70" s="201">
        <v>24.11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48.43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68.11</v>
      </c>
      <c r="AQ70" s="201">
        <v>12</v>
      </c>
      <c r="AR70" s="201">
        <v>20.190000000000001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86.44</v>
      </c>
      <c r="L71" s="201">
        <v>35</v>
      </c>
      <c r="M71" s="201">
        <v>0</v>
      </c>
      <c r="N71" s="201">
        <v>28.96</v>
      </c>
      <c r="O71" s="201">
        <v>48.64</v>
      </c>
      <c r="P71" s="201">
        <v>63.2</v>
      </c>
      <c r="Q71" s="201">
        <v>1.92</v>
      </c>
      <c r="R71" s="201">
        <v>5.76</v>
      </c>
      <c r="S71" s="201">
        <v>3.84</v>
      </c>
      <c r="T71" s="201">
        <v>0</v>
      </c>
      <c r="U71" s="201">
        <v>234.04</v>
      </c>
      <c r="V71" s="201">
        <v>3.49</v>
      </c>
      <c r="W71" s="201">
        <v>7.85</v>
      </c>
      <c r="X71" s="201">
        <v>24.11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48.43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68.11</v>
      </c>
      <c r="AQ71" s="201">
        <v>12</v>
      </c>
      <c r="AR71" s="201">
        <v>17.11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86.44</v>
      </c>
      <c r="L72" s="201">
        <v>35</v>
      </c>
      <c r="M72" s="201">
        <v>0</v>
      </c>
      <c r="N72" s="201">
        <v>28.96</v>
      </c>
      <c r="O72" s="201">
        <v>48.64</v>
      </c>
      <c r="P72" s="201">
        <v>63.2</v>
      </c>
      <c r="Q72" s="201">
        <v>1.92</v>
      </c>
      <c r="R72" s="201">
        <v>5.76</v>
      </c>
      <c r="S72" s="201">
        <v>3.84</v>
      </c>
      <c r="T72" s="201">
        <v>0</v>
      </c>
      <c r="U72" s="201">
        <v>234.04</v>
      </c>
      <c r="V72" s="201">
        <v>3.49</v>
      </c>
      <c r="W72" s="201">
        <v>7.85</v>
      </c>
      <c r="X72" s="201">
        <v>24.11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48.43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68.11</v>
      </c>
      <c r="AQ72" s="201">
        <v>12</v>
      </c>
      <c r="AR72" s="201">
        <v>13.12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86.44</v>
      </c>
      <c r="L73" s="201">
        <v>35</v>
      </c>
      <c r="M73" s="201">
        <v>0</v>
      </c>
      <c r="N73" s="201">
        <v>28.96</v>
      </c>
      <c r="O73" s="201">
        <v>48.64</v>
      </c>
      <c r="P73" s="201">
        <v>63.2</v>
      </c>
      <c r="Q73" s="201">
        <v>1.92</v>
      </c>
      <c r="R73" s="201">
        <v>5.76</v>
      </c>
      <c r="S73" s="201">
        <v>3.84</v>
      </c>
      <c r="T73" s="201">
        <v>0</v>
      </c>
      <c r="U73" s="201">
        <v>234.04</v>
      </c>
      <c r="V73" s="201">
        <v>3.49</v>
      </c>
      <c r="W73" s="201">
        <v>7.85</v>
      </c>
      <c r="X73" s="201">
        <v>24.11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48.43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68.11</v>
      </c>
      <c r="AQ73" s="201">
        <v>12</v>
      </c>
      <c r="AR73" s="201">
        <v>8.81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86.44</v>
      </c>
      <c r="L74" s="201">
        <v>35</v>
      </c>
      <c r="M74" s="201">
        <v>0</v>
      </c>
      <c r="N74" s="201">
        <v>28.96</v>
      </c>
      <c r="O74" s="201">
        <v>48.64</v>
      </c>
      <c r="P74" s="201">
        <v>63.2</v>
      </c>
      <c r="Q74" s="201">
        <v>1.92</v>
      </c>
      <c r="R74" s="201">
        <v>5.76</v>
      </c>
      <c r="S74" s="201">
        <v>3.84</v>
      </c>
      <c r="T74" s="201">
        <v>0</v>
      </c>
      <c r="U74" s="201">
        <v>234.04</v>
      </c>
      <c r="V74" s="201">
        <v>3.49</v>
      </c>
      <c r="W74" s="201">
        <v>7.85</v>
      </c>
      <c r="X74" s="201">
        <v>24.11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48.43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68.11</v>
      </c>
      <c r="AQ74" s="201">
        <v>22</v>
      </c>
      <c r="AR74" s="201">
        <v>5.71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86.44</v>
      </c>
      <c r="L75" s="201">
        <v>33.61</v>
      </c>
      <c r="M75" s="201">
        <v>0</v>
      </c>
      <c r="N75" s="201">
        <v>28.96</v>
      </c>
      <c r="O75" s="201">
        <v>48.64</v>
      </c>
      <c r="P75" s="201">
        <v>57.13</v>
      </c>
      <c r="Q75" s="201">
        <v>1.92</v>
      </c>
      <c r="R75" s="201">
        <v>5.76</v>
      </c>
      <c r="S75" s="201">
        <v>3.84</v>
      </c>
      <c r="T75" s="201">
        <v>0</v>
      </c>
      <c r="U75" s="201">
        <v>234.04</v>
      </c>
      <c r="V75" s="201">
        <v>3.49</v>
      </c>
      <c r="W75" s="201">
        <v>7.85</v>
      </c>
      <c r="X75" s="201">
        <v>24.11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48.43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68.11</v>
      </c>
      <c r="AQ75" s="201">
        <v>22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86.44</v>
      </c>
      <c r="L76" s="201">
        <v>33.619999999999997</v>
      </c>
      <c r="M76" s="201">
        <v>0</v>
      </c>
      <c r="N76" s="201">
        <v>28.96</v>
      </c>
      <c r="O76" s="201">
        <v>48.64</v>
      </c>
      <c r="P76" s="201">
        <v>57.13</v>
      </c>
      <c r="Q76" s="201">
        <v>2.57</v>
      </c>
      <c r="R76" s="201">
        <v>10.210000000000001</v>
      </c>
      <c r="S76" s="201">
        <v>6.44</v>
      </c>
      <c r="T76" s="201">
        <v>0</v>
      </c>
      <c r="U76" s="201">
        <v>234.04</v>
      </c>
      <c r="V76" s="201">
        <v>3.49</v>
      </c>
      <c r="W76" s="201">
        <v>7.85</v>
      </c>
      <c r="X76" s="201">
        <v>24.11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48.43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68.11</v>
      </c>
      <c r="AQ76" s="201">
        <v>22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134.44</v>
      </c>
      <c r="L77" s="201">
        <v>59.74</v>
      </c>
      <c r="M77" s="201">
        <v>0</v>
      </c>
      <c r="N77" s="201">
        <v>28.96</v>
      </c>
      <c r="O77" s="201">
        <v>48.64</v>
      </c>
      <c r="P77" s="201">
        <v>57.13</v>
      </c>
      <c r="Q77" s="201">
        <v>2.57</v>
      </c>
      <c r="R77" s="201">
        <v>10.210000000000001</v>
      </c>
      <c r="S77" s="201">
        <v>6.44</v>
      </c>
      <c r="T77" s="201">
        <v>0</v>
      </c>
      <c r="U77" s="201">
        <v>234.04</v>
      </c>
      <c r="V77" s="201">
        <v>3.49</v>
      </c>
      <c r="W77" s="201">
        <v>7.85</v>
      </c>
      <c r="X77" s="201">
        <v>24.11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48.43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68.11</v>
      </c>
      <c r="AQ77" s="201">
        <v>22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100.8</v>
      </c>
      <c r="L78" s="201">
        <v>32.65</v>
      </c>
      <c r="M78" s="201">
        <v>0</v>
      </c>
      <c r="N78" s="201">
        <v>28.96</v>
      </c>
      <c r="O78" s="201">
        <v>48.64</v>
      </c>
      <c r="P78" s="201">
        <v>57.13</v>
      </c>
      <c r="Q78" s="201">
        <v>2.57</v>
      </c>
      <c r="R78" s="201">
        <v>10.210000000000001</v>
      </c>
      <c r="S78" s="201">
        <v>6.44</v>
      </c>
      <c r="T78" s="201">
        <v>0</v>
      </c>
      <c r="U78" s="201">
        <v>234.04</v>
      </c>
      <c r="V78" s="201">
        <v>3.49</v>
      </c>
      <c r="W78" s="201">
        <v>7.85</v>
      </c>
      <c r="X78" s="201">
        <v>24.11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48.43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68.11</v>
      </c>
      <c r="AQ78" s="201">
        <v>22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86.44</v>
      </c>
      <c r="L79" s="201">
        <v>32.65</v>
      </c>
      <c r="M79" s="201">
        <v>0</v>
      </c>
      <c r="N79" s="201">
        <v>28.96</v>
      </c>
      <c r="O79" s="201">
        <v>48.64</v>
      </c>
      <c r="P79" s="201">
        <v>57.13</v>
      </c>
      <c r="Q79" s="201">
        <v>2.57</v>
      </c>
      <c r="R79" s="201">
        <v>10.210000000000001</v>
      </c>
      <c r="S79" s="201">
        <v>6.44</v>
      </c>
      <c r="T79" s="201">
        <v>0</v>
      </c>
      <c r="U79" s="201">
        <v>234.04</v>
      </c>
      <c r="V79" s="201">
        <v>3.49</v>
      </c>
      <c r="W79" s="201">
        <v>7.85</v>
      </c>
      <c r="X79" s="201">
        <v>24.11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68.11</v>
      </c>
      <c r="AQ79" s="201">
        <v>22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86.44</v>
      </c>
      <c r="L80" s="201">
        <v>26.65</v>
      </c>
      <c r="M80" s="201">
        <v>0</v>
      </c>
      <c r="N80" s="201">
        <v>28.96</v>
      </c>
      <c r="O80" s="201">
        <v>48.64</v>
      </c>
      <c r="P80" s="201">
        <v>57.13</v>
      </c>
      <c r="Q80" s="201">
        <v>2.57</v>
      </c>
      <c r="R80" s="201">
        <v>10.210000000000001</v>
      </c>
      <c r="S80" s="201">
        <v>6.44</v>
      </c>
      <c r="T80" s="201">
        <v>0</v>
      </c>
      <c r="U80" s="201">
        <v>234.04</v>
      </c>
      <c r="V80" s="201">
        <v>3.49</v>
      </c>
      <c r="W80" s="201">
        <v>7.85</v>
      </c>
      <c r="X80" s="201">
        <v>24.11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68.11</v>
      </c>
      <c r="AQ80" s="201">
        <v>22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157.69</v>
      </c>
      <c r="L81" s="201">
        <v>59.74</v>
      </c>
      <c r="M81" s="201">
        <v>0</v>
      </c>
      <c r="N81" s="201">
        <v>28.96</v>
      </c>
      <c r="O81" s="201">
        <v>48.64</v>
      </c>
      <c r="P81" s="201">
        <v>57.13</v>
      </c>
      <c r="Q81" s="201">
        <v>2.57</v>
      </c>
      <c r="R81" s="201">
        <v>10.210000000000001</v>
      </c>
      <c r="S81" s="201">
        <v>6.44</v>
      </c>
      <c r="T81" s="201">
        <v>0</v>
      </c>
      <c r="U81" s="201">
        <v>234.04</v>
      </c>
      <c r="V81" s="201">
        <v>3.49</v>
      </c>
      <c r="W81" s="201">
        <v>7.85</v>
      </c>
      <c r="X81" s="201">
        <v>24.11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68.11</v>
      </c>
      <c r="AQ81" s="201">
        <v>22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157.69</v>
      </c>
      <c r="L82" s="201">
        <v>59.74</v>
      </c>
      <c r="M82" s="201">
        <v>0</v>
      </c>
      <c r="N82" s="201">
        <v>28.96</v>
      </c>
      <c r="O82" s="201">
        <v>48.64</v>
      </c>
      <c r="P82" s="201">
        <v>57.13</v>
      </c>
      <c r="Q82" s="201">
        <v>2.57</v>
      </c>
      <c r="R82" s="201">
        <v>10.210000000000001</v>
      </c>
      <c r="S82" s="201">
        <v>6.44</v>
      </c>
      <c r="T82" s="201">
        <v>0</v>
      </c>
      <c r="U82" s="201">
        <v>234.04</v>
      </c>
      <c r="V82" s="201">
        <v>3.49</v>
      </c>
      <c r="W82" s="201">
        <v>7.85</v>
      </c>
      <c r="X82" s="201">
        <v>24.11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68.11</v>
      </c>
      <c r="AQ82" s="201">
        <v>22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157.69</v>
      </c>
      <c r="L83" s="201">
        <v>59.74</v>
      </c>
      <c r="M83" s="201">
        <v>0</v>
      </c>
      <c r="N83" s="201">
        <v>28.96</v>
      </c>
      <c r="O83" s="201">
        <v>48.64</v>
      </c>
      <c r="P83" s="201">
        <v>57.13</v>
      </c>
      <c r="Q83" s="201">
        <v>2.57</v>
      </c>
      <c r="R83" s="201">
        <v>10.210000000000001</v>
      </c>
      <c r="S83" s="201">
        <v>6.44</v>
      </c>
      <c r="T83" s="201">
        <v>0</v>
      </c>
      <c r="U83" s="201">
        <v>234.04</v>
      </c>
      <c r="V83" s="201">
        <v>3.49</v>
      </c>
      <c r="W83" s="201">
        <v>7.85</v>
      </c>
      <c r="X83" s="201">
        <v>24.11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68.11</v>
      </c>
      <c r="AQ83" s="201">
        <v>22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157.69</v>
      </c>
      <c r="L84" s="201">
        <v>59.74</v>
      </c>
      <c r="M84" s="201">
        <v>0</v>
      </c>
      <c r="N84" s="201">
        <v>28.96</v>
      </c>
      <c r="O84" s="201">
        <v>48.64</v>
      </c>
      <c r="P84" s="201">
        <v>57.13</v>
      </c>
      <c r="Q84" s="201">
        <v>2.57</v>
      </c>
      <c r="R84" s="201">
        <v>10.210000000000001</v>
      </c>
      <c r="S84" s="201">
        <v>6.44</v>
      </c>
      <c r="T84" s="201">
        <v>0</v>
      </c>
      <c r="U84" s="201">
        <v>234.04</v>
      </c>
      <c r="V84" s="201">
        <v>3.49</v>
      </c>
      <c r="W84" s="201">
        <v>7.85</v>
      </c>
      <c r="X84" s="201">
        <v>24.11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68.11</v>
      </c>
      <c r="AQ84" s="201">
        <v>22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157.69</v>
      </c>
      <c r="L85" s="201">
        <v>59.74</v>
      </c>
      <c r="M85" s="201">
        <v>0</v>
      </c>
      <c r="N85" s="201">
        <v>28.96</v>
      </c>
      <c r="O85" s="201">
        <v>48.64</v>
      </c>
      <c r="P85" s="201">
        <v>57.13</v>
      </c>
      <c r="Q85" s="201">
        <v>2.57</v>
      </c>
      <c r="R85" s="201">
        <v>10.210000000000001</v>
      </c>
      <c r="S85" s="201">
        <v>6.44</v>
      </c>
      <c r="T85" s="201">
        <v>0</v>
      </c>
      <c r="U85" s="201">
        <v>234.04</v>
      </c>
      <c r="V85" s="201">
        <v>3.49</v>
      </c>
      <c r="W85" s="201">
        <v>7.85</v>
      </c>
      <c r="X85" s="201">
        <v>24.11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68.11</v>
      </c>
      <c r="AQ85" s="201">
        <v>22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157.69</v>
      </c>
      <c r="L86" s="201">
        <v>59.74</v>
      </c>
      <c r="M86" s="201">
        <v>0</v>
      </c>
      <c r="N86" s="201">
        <v>28.96</v>
      </c>
      <c r="O86" s="201">
        <v>48.64</v>
      </c>
      <c r="P86" s="201">
        <v>57.13</v>
      </c>
      <c r="Q86" s="201">
        <v>2.57</v>
      </c>
      <c r="R86" s="201">
        <v>10.210000000000001</v>
      </c>
      <c r="S86" s="201">
        <v>6.44</v>
      </c>
      <c r="T86" s="201">
        <v>0</v>
      </c>
      <c r="U86" s="201">
        <v>234.04</v>
      </c>
      <c r="V86" s="201">
        <v>3.49</v>
      </c>
      <c r="W86" s="201">
        <v>7.85</v>
      </c>
      <c r="X86" s="201">
        <v>24.11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68.11</v>
      </c>
      <c r="AQ86" s="201">
        <v>22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157.69</v>
      </c>
      <c r="L87" s="201">
        <v>59.74</v>
      </c>
      <c r="M87" s="201">
        <v>0</v>
      </c>
      <c r="N87" s="201">
        <v>28.96</v>
      </c>
      <c r="O87" s="201">
        <v>48.64</v>
      </c>
      <c r="P87" s="201">
        <v>59.98</v>
      </c>
      <c r="Q87" s="201">
        <v>2.57</v>
      </c>
      <c r="R87" s="201">
        <v>10.210000000000001</v>
      </c>
      <c r="S87" s="201">
        <v>6.44</v>
      </c>
      <c r="T87" s="201">
        <v>0</v>
      </c>
      <c r="U87" s="201">
        <v>234.04</v>
      </c>
      <c r="V87" s="201">
        <v>3.49</v>
      </c>
      <c r="W87" s="201">
        <v>7.85</v>
      </c>
      <c r="X87" s="201">
        <v>24.11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68.11</v>
      </c>
      <c r="AQ87" s="201">
        <v>22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157.69</v>
      </c>
      <c r="L88" s="201">
        <v>59.74</v>
      </c>
      <c r="M88" s="201">
        <v>0</v>
      </c>
      <c r="N88" s="201">
        <v>28.96</v>
      </c>
      <c r="O88" s="201">
        <v>48.64</v>
      </c>
      <c r="P88" s="201">
        <v>62.83</v>
      </c>
      <c r="Q88" s="201">
        <v>2.57</v>
      </c>
      <c r="R88" s="201">
        <v>10.210000000000001</v>
      </c>
      <c r="S88" s="201">
        <v>6.44</v>
      </c>
      <c r="T88" s="201">
        <v>0</v>
      </c>
      <c r="U88" s="201">
        <v>234.04</v>
      </c>
      <c r="V88" s="201">
        <v>3.49</v>
      </c>
      <c r="W88" s="201">
        <v>7.85</v>
      </c>
      <c r="X88" s="201">
        <v>24.11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68.11</v>
      </c>
      <c r="AQ88" s="201">
        <v>22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157.69</v>
      </c>
      <c r="L89" s="201">
        <v>59.74</v>
      </c>
      <c r="M89" s="201">
        <v>0</v>
      </c>
      <c r="N89" s="201">
        <v>28.96</v>
      </c>
      <c r="O89" s="201">
        <v>48.64</v>
      </c>
      <c r="P89" s="201">
        <v>62.83</v>
      </c>
      <c r="Q89" s="201">
        <v>2.57</v>
      </c>
      <c r="R89" s="201">
        <v>10.210000000000001</v>
      </c>
      <c r="S89" s="201">
        <v>6.44</v>
      </c>
      <c r="T89" s="201">
        <v>0</v>
      </c>
      <c r="U89" s="201">
        <v>234.04</v>
      </c>
      <c r="V89" s="201">
        <v>3.49</v>
      </c>
      <c r="W89" s="201">
        <v>7.85</v>
      </c>
      <c r="X89" s="201">
        <v>24.11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68.11</v>
      </c>
      <c r="AQ89" s="201">
        <v>22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157.69</v>
      </c>
      <c r="L90" s="201">
        <v>59.74</v>
      </c>
      <c r="M90" s="201">
        <v>0</v>
      </c>
      <c r="N90" s="201">
        <v>28.96</v>
      </c>
      <c r="O90" s="201">
        <v>48.64</v>
      </c>
      <c r="P90" s="201">
        <v>62.83</v>
      </c>
      <c r="Q90" s="201">
        <v>2.57</v>
      </c>
      <c r="R90" s="201">
        <v>10.210000000000001</v>
      </c>
      <c r="S90" s="201">
        <v>6.44</v>
      </c>
      <c r="T90" s="201">
        <v>0</v>
      </c>
      <c r="U90" s="201">
        <v>234.04</v>
      </c>
      <c r="V90" s="201">
        <v>3.49</v>
      </c>
      <c r="W90" s="201">
        <v>7.85</v>
      </c>
      <c r="X90" s="201">
        <v>24.11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68.11</v>
      </c>
      <c r="AQ90" s="201">
        <v>22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157.69</v>
      </c>
      <c r="L91" s="201">
        <v>59.74</v>
      </c>
      <c r="M91" s="201">
        <v>0</v>
      </c>
      <c r="N91" s="201">
        <v>28.96</v>
      </c>
      <c r="O91" s="201">
        <v>48.64</v>
      </c>
      <c r="P91" s="201">
        <v>62.83</v>
      </c>
      <c r="Q91" s="201">
        <v>2.57</v>
      </c>
      <c r="R91" s="201">
        <v>10.210000000000001</v>
      </c>
      <c r="S91" s="201">
        <v>6.44</v>
      </c>
      <c r="T91" s="201">
        <v>0</v>
      </c>
      <c r="U91" s="201">
        <v>234.04</v>
      </c>
      <c r="V91" s="201">
        <v>3.49</v>
      </c>
      <c r="W91" s="201">
        <v>7.85</v>
      </c>
      <c r="X91" s="201">
        <v>24.11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54.9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68.11</v>
      </c>
      <c r="AQ91" s="201">
        <v>22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157.69</v>
      </c>
      <c r="L92" s="201">
        <v>59.74</v>
      </c>
      <c r="M92" s="201">
        <v>0</v>
      </c>
      <c r="N92" s="201">
        <v>28.96</v>
      </c>
      <c r="O92" s="201">
        <v>48.64</v>
      </c>
      <c r="P92" s="201">
        <v>62.83</v>
      </c>
      <c r="Q92" s="201">
        <v>2.57</v>
      </c>
      <c r="R92" s="201">
        <v>10.210000000000001</v>
      </c>
      <c r="S92" s="201">
        <v>6.44</v>
      </c>
      <c r="T92" s="201">
        <v>0</v>
      </c>
      <c r="U92" s="201">
        <v>234.04</v>
      </c>
      <c r="V92" s="201">
        <v>3.49</v>
      </c>
      <c r="W92" s="201">
        <v>7.85</v>
      </c>
      <c r="X92" s="201">
        <v>24.11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54.9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68.11</v>
      </c>
      <c r="AQ92" s="201">
        <v>22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157.69</v>
      </c>
      <c r="L93" s="201">
        <v>59.74</v>
      </c>
      <c r="M93" s="201">
        <v>0</v>
      </c>
      <c r="N93" s="201">
        <v>28.96</v>
      </c>
      <c r="O93" s="201">
        <v>48.64</v>
      </c>
      <c r="P93" s="201">
        <v>62.83</v>
      </c>
      <c r="Q93" s="201">
        <v>2.57</v>
      </c>
      <c r="R93" s="201">
        <v>10.210000000000001</v>
      </c>
      <c r="S93" s="201">
        <v>6.44</v>
      </c>
      <c r="T93" s="201">
        <v>0</v>
      </c>
      <c r="U93" s="201">
        <v>234.04</v>
      </c>
      <c r="V93" s="201">
        <v>3.49</v>
      </c>
      <c r="W93" s="201">
        <v>7.85</v>
      </c>
      <c r="X93" s="201">
        <v>24.11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54.9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68.11</v>
      </c>
      <c r="AQ93" s="201">
        <v>22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157.69</v>
      </c>
      <c r="L94" s="201">
        <v>59.74</v>
      </c>
      <c r="M94" s="201">
        <v>0</v>
      </c>
      <c r="N94" s="201">
        <v>28.96</v>
      </c>
      <c r="O94" s="201">
        <v>48.64</v>
      </c>
      <c r="P94" s="201">
        <v>62.83</v>
      </c>
      <c r="Q94" s="201">
        <v>2.57</v>
      </c>
      <c r="R94" s="201">
        <v>10.210000000000001</v>
      </c>
      <c r="S94" s="201">
        <v>6.44</v>
      </c>
      <c r="T94" s="201">
        <v>0</v>
      </c>
      <c r="U94" s="201">
        <v>234.04</v>
      </c>
      <c r="V94" s="201">
        <v>3.49</v>
      </c>
      <c r="W94" s="201">
        <v>7.85</v>
      </c>
      <c r="X94" s="201">
        <v>24.11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54.9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68.11</v>
      </c>
      <c r="AQ94" s="201">
        <v>22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157.69</v>
      </c>
      <c r="L95" s="201">
        <v>59.74</v>
      </c>
      <c r="M95" s="201">
        <v>0</v>
      </c>
      <c r="N95" s="201">
        <v>28.96</v>
      </c>
      <c r="O95" s="201">
        <v>48.64</v>
      </c>
      <c r="P95" s="201">
        <v>62.83</v>
      </c>
      <c r="Q95" s="201">
        <v>2.57</v>
      </c>
      <c r="R95" s="201">
        <v>10.210000000000001</v>
      </c>
      <c r="S95" s="201">
        <v>6.44</v>
      </c>
      <c r="T95" s="201">
        <v>0</v>
      </c>
      <c r="U95" s="201">
        <v>234.04</v>
      </c>
      <c r="V95" s="201">
        <v>3.49</v>
      </c>
      <c r="W95" s="201">
        <v>7.85</v>
      </c>
      <c r="X95" s="201">
        <v>24.11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54.9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68.11</v>
      </c>
      <c r="AQ95" s="201">
        <v>22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157.69</v>
      </c>
      <c r="L96" s="201">
        <v>59.74</v>
      </c>
      <c r="M96" s="201">
        <v>0</v>
      </c>
      <c r="N96" s="201">
        <v>28.96</v>
      </c>
      <c r="O96" s="201">
        <v>48.64</v>
      </c>
      <c r="P96" s="201">
        <v>62.83</v>
      </c>
      <c r="Q96" s="201">
        <v>2.57</v>
      </c>
      <c r="R96" s="201">
        <v>10.210000000000001</v>
      </c>
      <c r="S96" s="201">
        <v>6.44</v>
      </c>
      <c r="T96" s="201">
        <v>0</v>
      </c>
      <c r="U96" s="201">
        <v>234.04</v>
      </c>
      <c r="V96" s="201">
        <v>3.49</v>
      </c>
      <c r="W96" s="201">
        <v>7.85</v>
      </c>
      <c r="X96" s="201">
        <v>24.11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54.9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68.11</v>
      </c>
      <c r="AQ96" s="201">
        <v>22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157.69</v>
      </c>
      <c r="L97" s="201">
        <v>59.74</v>
      </c>
      <c r="M97" s="201">
        <v>0</v>
      </c>
      <c r="N97" s="201">
        <v>28.96</v>
      </c>
      <c r="O97" s="201">
        <v>48.64</v>
      </c>
      <c r="P97" s="201">
        <v>62.83</v>
      </c>
      <c r="Q97" s="201">
        <v>2.57</v>
      </c>
      <c r="R97" s="201">
        <v>10.210000000000001</v>
      </c>
      <c r="S97" s="201">
        <v>6.44</v>
      </c>
      <c r="T97" s="201">
        <v>0</v>
      </c>
      <c r="U97" s="201">
        <v>234.04</v>
      </c>
      <c r="V97" s="201">
        <v>3.49</v>
      </c>
      <c r="W97" s="201">
        <v>7.85</v>
      </c>
      <c r="X97" s="201">
        <v>24.11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54.9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68.11</v>
      </c>
      <c r="AQ97" s="201">
        <v>22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157.69</v>
      </c>
      <c r="L98" s="201">
        <v>59.74</v>
      </c>
      <c r="M98" s="201">
        <v>0</v>
      </c>
      <c r="N98" s="201">
        <v>28.96</v>
      </c>
      <c r="O98" s="201">
        <v>48.64</v>
      </c>
      <c r="P98" s="201">
        <v>62.83</v>
      </c>
      <c r="Q98" s="201">
        <v>2.57</v>
      </c>
      <c r="R98" s="201">
        <v>10.210000000000001</v>
      </c>
      <c r="S98" s="201">
        <v>6.44</v>
      </c>
      <c r="T98" s="201">
        <v>0</v>
      </c>
      <c r="U98" s="201">
        <v>234.04</v>
      </c>
      <c r="V98" s="201">
        <v>3.49</v>
      </c>
      <c r="W98" s="201">
        <v>7.85</v>
      </c>
      <c r="X98" s="201">
        <v>24.11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54.9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68.11</v>
      </c>
      <c r="AQ98" s="201">
        <v>22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2.8582750000000017</v>
      </c>
      <c r="L99">
        <f t="shared" si="0"/>
        <v>1.023832499999999</v>
      </c>
      <c r="M99">
        <f t="shared" si="0"/>
        <v>0</v>
      </c>
      <c r="N99">
        <f t="shared" si="0"/>
        <v>0.69458750000000069</v>
      </c>
      <c r="O99">
        <f t="shared" si="0"/>
        <v>1.1673600000000002</v>
      </c>
      <c r="P99">
        <f t="shared" si="0"/>
        <v>1.5109774999999981</v>
      </c>
      <c r="Q99">
        <f t="shared" si="0"/>
        <v>5.6609999999999876E-2</v>
      </c>
      <c r="R99">
        <f t="shared" si="0"/>
        <v>0.2123575000000002</v>
      </c>
      <c r="S99">
        <f t="shared" si="0"/>
        <v>0.13434749999999995</v>
      </c>
      <c r="T99">
        <f t="shared" si="0"/>
        <v>0</v>
      </c>
      <c r="U99">
        <f t="shared" si="0"/>
        <v>5.6169325000000123</v>
      </c>
      <c r="V99">
        <f t="shared" si="0"/>
        <v>8.0655000000000074E-2</v>
      </c>
      <c r="W99">
        <f t="shared" si="0"/>
        <v>0.18840000000000032</v>
      </c>
      <c r="X99">
        <f t="shared" si="0"/>
        <v>0.5823199999999995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0.57663500000000023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1.2058949999999982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1.570717499999998</v>
      </c>
      <c r="AQ99">
        <f t="shared" si="0"/>
        <v>0.47528749999999964</v>
      </c>
      <c r="AR99">
        <f t="shared" si="0"/>
        <v>0.27936249999999985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</v>
      </c>
      <c r="L3" s="201">
        <v>291.86</v>
      </c>
      <c r="M3" s="201">
        <v>27.1</v>
      </c>
      <c r="N3" s="201">
        <v>32.65</v>
      </c>
      <c r="O3" s="201">
        <v>0</v>
      </c>
      <c r="P3" s="201">
        <v>40.869999999999997</v>
      </c>
      <c r="Q3" s="201">
        <v>3.11</v>
      </c>
      <c r="R3" s="201">
        <v>12.32</v>
      </c>
      <c r="S3" s="201">
        <v>7.78</v>
      </c>
      <c r="T3" s="201">
        <v>0</v>
      </c>
      <c r="U3" s="201">
        <v>51.39</v>
      </c>
      <c r="V3" s="201">
        <v>4.22</v>
      </c>
      <c r="W3" s="201">
        <v>9.48</v>
      </c>
      <c r="X3" s="201">
        <v>29.13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67.5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74.86</v>
      </c>
      <c r="AQ3" s="201">
        <v>26.57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</v>
      </c>
      <c r="L4" s="201">
        <v>291.86</v>
      </c>
      <c r="M4" s="201">
        <v>27.1</v>
      </c>
      <c r="N4" s="201">
        <v>34.99</v>
      </c>
      <c r="O4" s="201">
        <v>0</v>
      </c>
      <c r="P4" s="201">
        <v>40.869999999999997</v>
      </c>
      <c r="Q4" s="201">
        <v>3.11</v>
      </c>
      <c r="R4" s="201">
        <v>12.32</v>
      </c>
      <c r="S4" s="201">
        <v>7.78</v>
      </c>
      <c r="T4" s="201">
        <v>0</v>
      </c>
      <c r="U4" s="201">
        <v>51.41</v>
      </c>
      <c r="V4" s="201">
        <v>4.22</v>
      </c>
      <c r="W4" s="201">
        <v>9.48</v>
      </c>
      <c r="X4" s="201">
        <v>29.13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67.5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74.86</v>
      </c>
      <c r="AQ4" s="201">
        <v>26.57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</v>
      </c>
      <c r="L5" s="201">
        <v>262.95999999999998</v>
      </c>
      <c r="M5" s="201">
        <v>27.1</v>
      </c>
      <c r="N5" s="201">
        <v>34.99</v>
      </c>
      <c r="O5" s="201">
        <v>0</v>
      </c>
      <c r="P5" s="201">
        <v>40.43</v>
      </c>
      <c r="Q5" s="201">
        <v>3.11</v>
      </c>
      <c r="R5" s="201">
        <v>12.32</v>
      </c>
      <c r="S5" s="201">
        <v>7.78</v>
      </c>
      <c r="T5" s="201">
        <v>0</v>
      </c>
      <c r="U5" s="201">
        <v>51.41</v>
      </c>
      <c r="V5" s="201">
        <v>4.22</v>
      </c>
      <c r="W5" s="201">
        <v>9.48</v>
      </c>
      <c r="X5" s="201">
        <v>29.13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74.86</v>
      </c>
      <c r="AQ5" s="201">
        <v>26.57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</v>
      </c>
      <c r="L6" s="201">
        <v>243.68</v>
      </c>
      <c r="M6" s="201">
        <v>27.1</v>
      </c>
      <c r="N6" s="201">
        <v>34.99</v>
      </c>
      <c r="O6" s="201">
        <v>0</v>
      </c>
      <c r="P6" s="201">
        <v>40.43</v>
      </c>
      <c r="Q6" s="201">
        <v>3.11</v>
      </c>
      <c r="R6" s="201">
        <v>12.32</v>
      </c>
      <c r="S6" s="201">
        <v>7.78</v>
      </c>
      <c r="T6" s="201">
        <v>0</v>
      </c>
      <c r="U6" s="201">
        <v>51.41</v>
      </c>
      <c r="V6" s="201">
        <v>4.22</v>
      </c>
      <c r="W6" s="201">
        <v>9.48</v>
      </c>
      <c r="X6" s="201">
        <v>29.13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50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74.86</v>
      </c>
      <c r="AQ6" s="201">
        <v>26.57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</v>
      </c>
      <c r="L7" s="201">
        <v>292.14</v>
      </c>
      <c r="M7" s="201">
        <v>27.1</v>
      </c>
      <c r="N7" s="201">
        <v>34.99</v>
      </c>
      <c r="O7" s="201">
        <v>0</v>
      </c>
      <c r="P7" s="201">
        <v>40.43</v>
      </c>
      <c r="Q7" s="201">
        <v>3.11</v>
      </c>
      <c r="R7" s="201">
        <v>12.32</v>
      </c>
      <c r="S7" s="201">
        <v>7.78</v>
      </c>
      <c r="T7" s="201">
        <v>0</v>
      </c>
      <c r="U7" s="201">
        <v>51.41</v>
      </c>
      <c r="V7" s="201">
        <v>4.22</v>
      </c>
      <c r="W7" s="201">
        <v>9.48</v>
      </c>
      <c r="X7" s="201">
        <v>29.13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74.86</v>
      </c>
      <c r="AQ7" s="201">
        <v>26.57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</v>
      </c>
      <c r="L8" s="201">
        <v>289.27999999999997</v>
      </c>
      <c r="M8" s="201">
        <v>27.1</v>
      </c>
      <c r="N8" s="201">
        <v>34.99</v>
      </c>
      <c r="O8" s="201">
        <v>0</v>
      </c>
      <c r="P8" s="201">
        <v>40.43</v>
      </c>
      <c r="Q8" s="201">
        <v>3.11</v>
      </c>
      <c r="R8" s="201">
        <v>12.32</v>
      </c>
      <c r="S8" s="201">
        <v>7.78</v>
      </c>
      <c r="T8" s="201">
        <v>0</v>
      </c>
      <c r="U8" s="201">
        <v>51.41</v>
      </c>
      <c r="V8" s="201">
        <v>4.22</v>
      </c>
      <c r="W8" s="201">
        <v>9.48</v>
      </c>
      <c r="X8" s="201">
        <v>29.13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74.86</v>
      </c>
      <c r="AQ8" s="201">
        <v>26.57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</v>
      </c>
      <c r="L9" s="201">
        <v>268.92</v>
      </c>
      <c r="M9" s="201">
        <v>27.1</v>
      </c>
      <c r="N9" s="201">
        <v>34.99</v>
      </c>
      <c r="O9" s="201">
        <v>0</v>
      </c>
      <c r="P9" s="201">
        <v>40.43</v>
      </c>
      <c r="Q9" s="201">
        <v>3.11</v>
      </c>
      <c r="R9" s="201">
        <v>12.32</v>
      </c>
      <c r="S9" s="201">
        <v>7.78</v>
      </c>
      <c r="T9" s="201">
        <v>0</v>
      </c>
      <c r="U9" s="201">
        <v>51.41</v>
      </c>
      <c r="V9" s="201">
        <v>4.22</v>
      </c>
      <c r="W9" s="201">
        <v>9.48</v>
      </c>
      <c r="X9" s="201">
        <v>29.13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50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74.86</v>
      </c>
      <c r="AQ9" s="201">
        <v>26.57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</v>
      </c>
      <c r="L10" s="201">
        <v>297.73</v>
      </c>
      <c r="M10" s="201">
        <v>27.1</v>
      </c>
      <c r="N10" s="201">
        <v>34.99</v>
      </c>
      <c r="O10" s="201">
        <v>0</v>
      </c>
      <c r="P10" s="201">
        <v>40.43</v>
      </c>
      <c r="Q10" s="201">
        <v>3.11</v>
      </c>
      <c r="R10" s="201">
        <v>12.32</v>
      </c>
      <c r="S10" s="201">
        <v>7.78</v>
      </c>
      <c r="T10" s="201">
        <v>0</v>
      </c>
      <c r="U10" s="201">
        <v>51.41</v>
      </c>
      <c r="V10" s="201">
        <v>4.22</v>
      </c>
      <c r="W10" s="201">
        <v>9.48</v>
      </c>
      <c r="X10" s="201">
        <v>29.13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50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74.86</v>
      </c>
      <c r="AQ10" s="201">
        <v>26.57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</v>
      </c>
      <c r="L11" s="201">
        <v>230</v>
      </c>
      <c r="M11" s="201">
        <v>27.1</v>
      </c>
      <c r="N11" s="201">
        <v>34.99</v>
      </c>
      <c r="O11" s="201">
        <v>0</v>
      </c>
      <c r="P11" s="201">
        <v>40.43</v>
      </c>
      <c r="Q11" s="201">
        <v>3.11</v>
      </c>
      <c r="R11" s="201">
        <v>12.32</v>
      </c>
      <c r="S11" s="201">
        <v>7.78</v>
      </c>
      <c r="T11" s="201">
        <v>0</v>
      </c>
      <c r="U11" s="201">
        <v>51.41</v>
      </c>
      <c r="V11" s="201">
        <v>4.22</v>
      </c>
      <c r="W11" s="201">
        <v>9.48</v>
      </c>
      <c r="X11" s="201">
        <v>29.13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54.16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74.86</v>
      </c>
      <c r="AQ11" s="201">
        <v>26.57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</v>
      </c>
      <c r="L12" s="201">
        <v>201.69</v>
      </c>
      <c r="M12" s="201">
        <v>27.1</v>
      </c>
      <c r="N12" s="201">
        <v>34.99</v>
      </c>
      <c r="O12" s="201">
        <v>0</v>
      </c>
      <c r="P12" s="201">
        <v>40.43</v>
      </c>
      <c r="Q12" s="201">
        <v>3.11</v>
      </c>
      <c r="R12" s="201">
        <v>12.32</v>
      </c>
      <c r="S12" s="201">
        <v>7.78</v>
      </c>
      <c r="T12" s="201">
        <v>0</v>
      </c>
      <c r="U12" s="201">
        <v>51.41</v>
      </c>
      <c r="V12" s="201">
        <v>4.22</v>
      </c>
      <c r="W12" s="201">
        <v>9.48</v>
      </c>
      <c r="X12" s="201">
        <v>29.13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54.16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74.86</v>
      </c>
      <c r="AQ12" s="201">
        <v>26.57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8.9700000000000006</v>
      </c>
      <c r="L13" s="201">
        <v>184.39</v>
      </c>
      <c r="M13" s="201">
        <v>27.1</v>
      </c>
      <c r="N13" s="201">
        <v>34.99</v>
      </c>
      <c r="O13" s="201">
        <v>0</v>
      </c>
      <c r="P13" s="201">
        <v>40.43</v>
      </c>
      <c r="Q13" s="201">
        <v>3.11</v>
      </c>
      <c r="R13" s="201">
        <v>12.5</v>
      </c>
      <c r="S13" s="201">
        <v>7.78</v>
      </c>
      <c r="T13" s="201">
        <v>0</v>
      </c>
      <c r="U13" s="201">
        <v>51.41</v>
      </c>
      <c r="V13" s="201">
        <v>4.22</v>
      </c>
      <c r="W13" s="201">
        <v>9.48</v>
      </c>
      <c r="X13" s="201">
        <v>29.13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74.86</v>
      </c>
      <c r="AQ13" s="201">
        <v>26.57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</v>
      </c>
      <c r="L14" s="201">
        <v>153.66</v>
      </c>
      <c r="M14" s="201">
        <v>27.1</v>
      </c>
      <c r="N14" s="201">
        <v>34.99</v>
      </c>
      <c r="O14" s="201">
        <v>0</v>
      </c>
      <c r="P14" s="201">
        <v>40.43</v>
      </c>
      <c r="Q14" s="201">
        <v>3.11</v>
      </c>
      <c r="R14" s="201">
        <v>12.5</v>
      </c>
      <c r="S14" s="201">
        <v>7.78</v>
      </c>
      <c r="T14" s="201">
        <v>0</v>
      </c>
      <c r="U14" s="201">
        <v>51.41</v>
      </c>
      <c r="V14" s="201">
        <v>4.22</v>
      </c>
      <c r="W14" s="201">
        <v>9.48</v>
      </c>
      <c r="X14" s="201">
        <v>29.13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74.86</v>
      </c>
      <c r="AQ14" s="201">
        <v>26.57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153.66999999999999</v>
      </c>
      <c r="M15" s="201">
        <v>27.1</v>
      </c>
      <c r="N15" s="201">
        <v>34.99</v>
      </c>
      <c r="O15" s="201">
        <v>0</v>
      </c>
      <c r="P15" s="201">
        <v>40.43</v>
      </c>
      <c r="Q15" s="201">
        <v>3.11</v>
      </c>
      <c r="R15" s="201">
        <v>12.5</v>
      </c>
      <c r="S15" s="201">
        <v>7.78</v>
      </c>
      <c r="T15" s="201">
        <v>0</v>
      </c>
      <c r="U15" s="201">
        <v>51.41</v>
      </c>
      <c r="V15" s="201">
        <v>4.22</v>
      </c>
      <c r="W15" s="201">
        <v>9.48</v>
      </c>
      <c r="X15" s="201">
        <v>29.13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58.53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74.86</v>
      </c>
      <c r="AQ15" s="201">
        <v>26.57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7.86</v>
      </c>
      <c r="L16" s="201">
        <v>139.25</v>
      </c>
      <c r="M16" s="201">
        <v>27.1</v>
      </c>
      <c r="N16" s="201">
        <v>34.99</v>
      </c>
      <c r="O16" s="201">
        <v>0</v>
      </c>
      <c r="P16" s="201">
        <v>40.43</v>
      </c>
      <c r="Q16" s="201">
        <v>3.11</v>
      </c>
      <c r="R16" s="201">
        <v>12.5</v>
      </c>
      <c r="S16" s="201">
        <v>7.78</v>
      </c>
      <c r="T16" s="201">
        <v>0</v>
      </c>
      <c r="U16" s="201">
        <v>51.41</v>
      </c>
      <c r="V16" s="201">
        <v>4.22</v>
      </c>
      <c r="W16" s="201">
        <v>9.48</v>
      </c>
      <c r="X16" s="201">
        <v>29.13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55.83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74.86</v>
      </c>
      <c r="AQ16" s="201">
        <v>26.57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</v>
      </c>
      <c r="L17" s="201">
        <v>120.05</v>
      </c>
      <c r="M17" s="201">
        <v>27.1</v>
      </c>
      <c r="N17" s="201">
        <v>34.99</v>
      </c>
      <c r="O17" s="201">
        <v>0</v>
      </c>
      <c r="P17" s="201">
        <v>40.43</v>
      </c>
      <c r="Q17" s="201">
        <v>3.11</v>
      </c>
      <c r="R17" s="201">
        <v>12.5</v>
      </c>
      <c r="S17" s="201">
        <v>7.78</v>
      </c>
      <c r="T17" s="201">
        <v>0</v>
      </c>
      <c r="U17" s="201">
        <v>51.41</v>
      </c>
      <c r="V17" s="201">
        <v>4.22</v>
      </c>
      <c r="W17" s="201">
        <v>9.48</v>
      </c>
      <c r="X17" s="201">
        <v>29.13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55.83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74.86</v>
      </c>
      <c r="AQ17" s="201">
        <v>26.57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</v>
      </c>
      <c r="L18" s="201">
        <v>110.44</v>
      </c>
      <c r="M18" s="201">
        <v>27.1</v>
      </c>
      <c r="N18" s="201">
        <v>34.99</v>
      </c>
      <c r="O18" s="201">
        <v>0</v>
      </c>
      <c r="P18" s="201">
        <v>40.43</v>
      </c>
      <c r="Q18" s="201">
        <v>3.11</v>
      </c>
      <c r="R18" s="201">
        <v>12.5</v>
      </c>
      <c r="S18" s="201">
        <v>7.78</v>
      </c>
      <c r="T18" s="201">
        <v>0</v>
      </c>
      <c r="U18" s="201">
        <v>51.41</v>
      </c>
      <c r="V18" s="201">
        <v>4.22</v>
      </c>
      <c r="W18" s="201">
        <v>9.48</v>
      </c>
      <c r="X18" s="201">
        <v>29.13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58.53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74.86</v>
      </c>
      <c r="AQ18" s="201">
        <v>26.57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</v>
      </c>
      <c r="L19" s="201">
        <v>110.45</v>
      </c>
      <c r="M19" s="201">
        <v>27.1</v>
      </c>
      <c r="N19" s="201">
        <v>34.99</v>
      </c>
      <c r="O19" s="201">
        <v>0</v>
      </c>
      <c r="P19" s="201">
        <v>40.43</v>
      </c>
      <c r="Q19" s="201">
        <v>3.11</v>
      </c>
      <c r="R19" s="201">
        <v>12.5</v>
      </c>
      <c r="S19" s="201">
        <v>7.78</v>
      </c>
      <c r="T19" s="201">
        <v>0</v>
      </c>
      <c r="U19" s="201">
        <v>51.41</v>
      </c>
      <c r="V19" s="201">
        <v>4.22</v>
      </c>
      <c r="W19" s="201">
        <v>9.48</v>
      </c>
      <c r="X19" s="201">
        <v>29.13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58.53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74.86</v>
      </c>
      <c r="AQ19" s="201">
        <v>26.57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</v>
      </c>
      <c r="L20" s="201">
        <v>158.47</v>
      </c>
      <c r="M20" s="201">
        <v>27.1</v>
      </c>
      <c r="N20" s="201">
        <v>34.99</v>
      </c>
      <c r="O20" s="201">
        <v>0</v>
      </c>
      <c r="P20" s="201">
        <v>40.43</v>
      </c>
      <c r="Q20" s="201">
        <v>3.11</v>
      </c>
      <c r="R20" s="201">
        <v>12.5</v>
      </c>
      <c r="S20" s="201">
        <v>7.78</v>
      </c>
      <c r="T20" s="201">
        <v>0</v>
      </c>
      <c r="U20" s="201">
        <v>51.41</v>
      </c>
      <c r="V20" s="201">
        <v>4.22</v>
      </c>
      <c r="W20" s="201">
        <v>9.48</v>
      </c>
      <c r="X20" s="201">
        <v>29.13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58.53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74.86</v>
      </c>
      <c r="AQ20" s="201">
        <v>26.57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</v>
      </c>
      <c r="L21" s="201">
        <v>158.47</v>
      </c>
      <c r="M21" s="201">
        <v>27.1</v>
      </c>
      <c r="N21" s="201">
        <v>34.99</v>
      </c>
      <c r="O21" s="201">
        <v>0</v>
      </c>
      <c r="P21" s="201">
        <v>40.43</v>
      </c>
      <c r="Q21" s="201">
        <v>3.11</v>
      </c>
      <c r="R21" s="201">
        <v>12.5</v>
      </c>
      <c r="S21" s="201">
        <v>7.78</v>
      </c>
      <c r="T21" s="201">
        <v>0</v>
      </c>
      <c r="U21" s="201">
        <v>51.41</v>
      </c>
      <c r="V21" s="201">
        <v>4.22</v>
      </c>
      <c r="W21" s="201">
        <v>9.48</v>
      </c>
      <c r="X21" s="201">
        <v>29.13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58.53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74.86</v>
      </c>
      <c r="AQ21" s="201">
        <v>26.57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</v>
      </c>
      <c r="L22" s="201">
        <v>158.46</v>
      </c>
      <c r="M22" s="201">
        <v>27.1</v>
      </c>
      <c r="N22" s="201">
        <v>34.99</v>
      </c>
      <c r="O22" s="201">
        <v>0</v>
      </c>
      <c r="P22" s="201">
        <v>40.43</v>
      </c>
      <c r="Q22" s="201">
        <v>3.11</v>
      </c>
      <c r="R22" s="201">
        <v>12.5</v>
      </c>
      <c r="S22" s="201">
        <v>7.78</v>
      </c>
      <c r="T22" s="201">
        <v>0</v>
      </c>
      <c r="U22" s="201">
        <v>51.41</v>
      </c>
      <c r="V22" s="201">
        <v>4.22</v>
      </c>
      <c r="W22" s="201">
        <v>9.48</v>
      </c>
      <c r="X22" s="201">
        <v>29.13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58.53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74.86</v>
      </c>
      <c r="AQ22" s="201">
        <v>26.57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</v>
      </c>
      <c r="L23" s="201">
        <v>158.46</v>
      </c>
      <c r="M23" s="201">
        <v>27.1</v>
      </c>
      <c r="N23" s="201">
        <v>34.99</v>
      </c>
      <c r="O23" s="201">
        <v>0</v>
      </c>
      <c r="P23" s="201">
        <v>40.43</v>
      </c>
      <c r="Q23" s="201">
        <v>3.11</v>
      </c>
      <c r="R23" s="201">
        <v>12.5</v>
      </c>
      <c r="S23" s="201">
        <v>7.78</v>
      </c>
      <c r="T23" s="201">
        <v>0</v>
      </c>
      <c r="U23" s="201">
        <v>51.41</v>
      </c>
      <c r="V23" s="201">
        <v>4.22</v>
      </c>
      <c r="W23" s="201">
        <v>9.48</v>
      </c>
      <c r="X23" s="201">
        <v>29.13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58.53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74.86</v>
      </c>
      <c r="AQ23" s="201">
        <v>26.57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</v>
      </c>
      <c r="L24" s="201">
        <v>158.46</v>
      </c>
      <c r="M24" s="201">
        <v>27.1</v>
      </c>
      <c r="N24" s="201">
        <v>34.99</v>
      </c>
      <c r="O24" s="201">
        <v>0</v>
      </c>
      <c r="P24" s="201">
        <v>40.43</v>
      </c>
      <c r="Q24" s="201">
        <v>3.11</v>
      </c>
      <c r="R24" s="201">
        <v>12.5</v>
      </c>
      <c r="S24" s="201">
        <v>7.78</v>
      </c>
      <c r="T24" s="201">
        <v>0</v>
      </c>
      <c r="U24" s="201">
        <v>51.41</v>
      </c>
      <c r="V24" s="201">
        <v>4.22</v>
      </c>
      <c r="W24" s="201">
        <v>9.48</v>
      </c>
      <c r="X24" s="201">
        <v>29.13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58.53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74.86</v>
      </c>
      <c r="AQ24" s="201">
        <v>26.57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</v>
      </c>
      <c r="L25" s="201">
        <v>158.47</v>
      </c>
      <c r="M25" s="201">
        <v>27.1</v>
      </c>
      <c r="N25" s="201">
        <v>34.99</v>
      </c>
      <c r="O25" s="201">
        <v>0</v>
      </c>
      <c r="P25" s="201">
        <v>40.43</v>
      </c>
      <c r="Q25" s="201">
        <v>3.11</v>
      </c>
      <c r="R25" s="201">
        <v>12.5</v>
      </c>
      <c r="S25" s="201">
        <v>7.78</v>
      </c>
      <c r="T25" s="201">
        <v>0</v>
      </c>
      <c r="U25" s="201">
        <v>51.41</v>
      </c>
      <c r="V25" s="201">
        <v>4.22</v>
      </c>
      <c r="W25" s="201">
        <v>9.48</v>
      </c>
      <c r="X25" s="201">
        <v>29.13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58.53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74.86</v>
      </c>
      <c r="AQ25" s="201">
        <v>26.57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</v>
      </c>
      <c r="L26" s="201">
        <v>139.26</v>
      </c>
      <c r="M26" s="201">
        <v>27.1</v>
      </c>
      <c r="N26" s="201">
        <v>34.99</v>
      </c>
      <c r="O26" s="201">
        <v>0</v>
      </c>
      <c r="P26" s="201">
        <v>40.43</v>
      </c>
      <c r="Q26" s="201">
        <v>3.11</v>
      </c>
      <c r="R26" s="201">
        <v>12.5</v>
      </c>
      <c r="S26" s="201">
        <v>7.78</v>
      </c>
      <c r="T26" s="201">
        <v>0</v>
      </c>
      <c r="U26" s="201">
        <v>51.41</v>
      </c>
      <c r="V26" s="201">
        <v>4.22</v>
      </c>
      <c r="W26" s="201">
        <v>9.48</v>
      </c>
      <c r="X26" s="201">
        <v>29.13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58.53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74.86</v>
      </c>
      <c r="AQ26" s="201">
        <v>26.57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</v>
      </c>
      <c r="L27" s="201">
        <v>139.26</v>
      </c>
      <c r="M27" s="201">
        <v>16.2</v>
      </c>
      <c r="N27" s="201">
        <v>34.99</v>
      </c>
      <c r="O27" s="201">
        <v>0</v>
      </c>
      <c r="P27" s="201">
        <v>40.43</v>
      </c>
      <c r="Q27" s="201">
        <v>3.11</v>
      </c>
      <c r="R27" s="201">
        <v>12.5</v>
      </c>
      <c r="S27" s="201">
        <v>7.78</v>
      </c>
      <c r="T27" s="201">
        <v>0</v>
      </c>
      <c r="U27" s="201">
        <v>51.41</v>
      </c>
      <c r="V27" s="201">
        <v>4.22</v>
      </c>
      <c r="W27" s="201">
        <v>9.48</v>
      </c>
      <c r="X27" s="201">
        <v>29.13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58.53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74.86</v>
      </c>
      <c r="AQ27" s="201">
        <v>26.57</v>
      </c>
      <c r="AR27" s="201">
        <v>4.33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</v>
      </c>
      <c r="L28" s="201">
        <v>139.25</v>
      </c>
      <c r="M28" s="201">
        <v>16.2</v>
      </c>
      <c r="N28" s="201">
        <v>34.99</v>
      </c>
      <c r="O28" s="201">
        <v>0</v>
      </c>
      <c r="P28" s="201">
        <v>40.43</v>
      </c>
      <c r="Q28" s="201">
        <v>3.11</v>
      </c>
      <c r="R28" s="201">
        <v>12.49</v>
      </c>
      <c r="S28" s="201">
        <v>7.78</v>
      </c>
      <c r="T28" s="201">
        <v>0</v>
      </c>
      <c r="U28" s="201">
        <v>51.41</v>
      </c>
      <c r="V28" s="201">
        <v>4.22</v>
      </c>
      <c r="W28" s="201">
        <v>9.48</v>
      </c>
      <c r="X28" s="201">
        <v>29.13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58.53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74.86</v>
      </c>
      <c r="AQ28" s="201">
        <v>26.57</v>
      </c>
      <c r="AR28" s="201">
        <v>6.09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</v>
      </c>
      <c r="L29" s="201">
        <v>139.25</v>
      </c>
      <c r="M29" s="201">
        <v>16.2</v>
      </c>
      <c r="N29" s="201">
        <v>34.99</v>
      </c>
      <c r="O29" s="201">
        <v>0</v>
      </c>
      <c r="P29" s="201">
        <v>39.11</v>
      </c>
      <c r="Q29" s="201">
        <v>3.11</v>
      </c>
      <c r="R29" s="201">
        <v>12.49</v>
      </c>
      <c r="S29" s="201">
        <v>7.78</v>
      </c>
      <c r="T29" s="201">
        <v>0</v>
      </c>
      <c r="U29" s="201">
        <v>51.41</v>
      </c>
      <c r="V29" s="201">
        <v>4.22</v>
      </c>
      <c r="W29" s="201">
        <v>9.48</v>
      </c>
      <c r="X29" s="201">
        <v>29.13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58.53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74.86</v>
      </c>
      <c r="AQ29" s="201">
        <v>26.57</v>
      </c>
      <c r="AR29" s="201">
        <v>8.9700000000000006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</v>
      </c>
      <c r="L30" s="201">
        <v>139.26</v>
      </c>
      <c r="M30" s="201">
        <v>16.2</v>
      </c>
      <c r="N30" s="201">
        <v>34.99</v>
      </c>
      <c r="O30" s="201">
        <v>0</v>
      </c>
      <c r="P30" s="201">
        <v>39.11</v>
      </c>
      <c r="Q30" s="201">
        <v>3.11</v>
      </c>
      <c r="R30" s="201">
        <v>12.49</v>
      </c>
      <c r="S30" s="201">
        <v>7.78</v>
      </c>
      <c r="T30" s="201">
        <v>0</v>
      </c>
      <c r="U30" s="201">
        <v>51.41</v>
      </c>
      <c r="V30" s="201">
        <v>4.22</v>
      </c>
      <c r="W30" s="201">
        <v>9.48</v>
      </c>
      <c r="X30" s="201">
        <v>29.13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58.53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74.86</v>
      </c>
      <c r="AQ30" s="201">
        <v>26.57</v>
      </c>
      <c r="AR30" s="201">
        <v>14.42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</v>
      </c>
      <c r="L31" s="201">
        <v>68.39</v>
      </c>
      <c r="M31" s="201">
        <v>16.2</v>
      </c>
      <c r="N31" s="201">
        <v>34.99</v>
      </c>
      <c r="O31" s="201">
        <v>0</v>
      </c>
      <c r="P31" s="201">
        <v>39.11</v>
      </c>
      <c r="Q31" s="201">
        <v>3.15</v>
      </c>
      <c r="R31" s="201">
        <v>12.65</v>
      </c>
      <c r="S31" s="201">
        <v>7.87</v>
      </c>
      <c r="T31" s="201">
        <v>0</v>
      </c>
      <c r="U31" s="201">
        <v>51.41</v>
      </c>
      <c r="V31" s="201">
        <v>4.22</v>
      </c>
      <c r="W31" s="201">
        <v>9.48</v>
      </c>
      <c r="X31" s="201">
        <v>29.13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58.53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74.86</v>
      </c>
      <c r="AQ31" s="201">
        <v>26.95</v>
      </c>
      <c r="AR31" s="201">
        <v>20.65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</v>
      </c>
      <c r="L32" s="201">
        <v>68.39</v>
      </c>
      <c r="M32" s="201">
        <v>16.2</v>
      </c>
      <c r="N32" s="201">
        <v>34.99</v>
      </c>
      <c r="O32" s="201">
        <v>0</v>
      </c>
      <c r="P32" s="201">
        <v>39.11</v>
      </c>
      <c r="Q32" s="201">
        <v>3.15</v>
      </c>
      <c r="R32" s="201">
        <v>12.65</v>
      </c>
      <c r="S32" s="201">
        <v>7.87</v>
      </c>
      <c r="T32" s="201">
        <v>0</v>
      </c>
      <c r="U32" s="201">
        <v>51.41</v>
      </c>
      <c r="V32" s="201">
        <v>4.22</v>
      </c>
      <c r="W32" s="201">
        <v>9.48</v>
      </c>
      <c r="X32" s="201">
        <v>29.13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58.53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74.86</v>
      </c>
      <c r="AQ32" s="201">
        <v>26.95</v>
      </c>
      <c r="AR32" s="201">
        <v>24.44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</v>
      </c>
      <c r="L33" s="201">
        <v>68.39</v>
      </c>
      <c r="M33" s="201">
        <v>16.2</v>
      </c>
      <c r="N33" s="201">
        <v>34.99</v>
      </c>
      <c r="O33" s="201">
        <v>0</v>
      </c>
      <c r="P33" s="201">
        <v>39.11</v>
      </c>
      <c r="Q33" s="201">
        <v>3.11</v>
      </c>
      <c r="R33" s="201">
        <v>12.49</v>
      </c>
      <c r="S33" s="201">
        <v>7.78</v>
      </c>
      <c r="T33" s="201">
        <v>0</v>
      </c>
      <c r="U33" s="201">
        <v>51.41</v>
      </c>
      <c r="V33" s="201">
        <v>4.22</v>
      </c>
      <c r="W33" s="201">
        <v>9.48</v>
      </c>
      <c r="X33" s="201">
        <v>29.13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58.53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74.86</v>
      </c>
      <c r="AQ33" s="201">
        <v>26.57</v>
      </c>
      <c r="AR33" s="201">
        <v>25.2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</v>
      </c>
      <c r="L34" s="201">
        <v>68.39</v>
      </c>
      <c r="M34" s="201">
        <v>16.2</v>
      </c>
      <c r="N34" s="201">
        <v>34.99</v>
      </c>
      <c r="O34" s="201">
        <v>0</v>
      </c>
      <c r="P34" s="201">
        <v>39.11</v>
      </c>
      <c r="Q34" s="201">
        <v>3.11</v>
      </c>
      <c r="R34" s="201">
        <v>12.49</v>
      </c>
      <c r="S34" s="201">
        <v>7.78</v>
      </c>
      <c r="T34" s="201">
        <v>0</v>
      </c>
      <c r="U34" s="201">
        <v>51.41</v>
      </c>
      <c r="V34" s="201">
        <v>4.22</v>
      </c>
      <c r="W34" s="201">
        <v>9.48</v>
      </c>
      <c r="X34" s="201">
        <v>29.13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58.53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74.86</v>
      </c>
      <c r="AQ34" s="201">
        <v>26.57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3.99</v>
      </c>
      <c r="L35" s="201">
        <v>68.39</v>
      </c>
      <c r="M35" s="201">
        <v>16.2</v>
      </c>
      <c r="N35" s="201">
        <v>34.99</v>
      </c>
      <c r="O35" s="201">
        <v>0</v>
      </c>
      <c r="P35" s="201">
        <v>39.11</v>
      </c>
      <c r="Q35" s="201">
        <v>1.73</v>
      </c>
      <c r="R35" s="201">
        <v>6.88</v>
      </c>
      <c r="S35" s="201">
        <v>4.28</v>
      </c>
      <c r="T35" s="201">
        <v>0</v>
      </c>
      <c r="U35" s="201">
        <v>51.41</v>
      </c>
      <c r="V35" s="201">
        <v>2.8</v>
      </c>
      <c r="W35" s="201">
        <v>5.21</v>
      </c>
      <c r="X35" s="201">
        <v>16.04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58.53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38.42</v>
      </c>
      <c r="AQ35" s="201">
        <v>14.16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3.99</v>
      </c>
      <c r="L36" s="201">
        <v>68.39</v>
      </c>
      <c r="M36" s="201">
        <v>16.2</v>
      </c>
      <c r="N36" s="201">
        <v>34.99</v>
      </c>
      <c r="O36" s="201">
        <v>0</v>
      </c>
      <c r="P36" s="201">
        <v>39.11</v>
      </c>
      <c r="Q36" s="201">
        <v>1.73</v>
      </c>
      <c r="R36" s="201">
        <v>6.88</v>
      </c>
      <c r="S36" s="201">
        <v>4.28</v>
      </c>
      <c r="T36" s="201">
        <v>0</v>
      </c>
      <c r="U36" s="201">
        <v>51.41</v>
      </c>
      <c r="V36" s="201">
        <v>2.3199999999999998</v>
      </c>
      <c r="W36" s="201">
        <v>5.21</v>
      </c>
      <c r="X36" s="201">
        <v>16.04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58.53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19.21</v>
      </c>
      <c r="AQ36" s="201">
        <v>14.16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3.99</v>
      </c>
      <c r="L37" s="201">
        <v>68.39</v>
      </c>
      <c r="M37" s="201">
        <v>16.2</v>
      </c>
      <c r="N37" s="201">
        <v>34.99</v>
      </c>
      <c r="O37" s="201">
        <v>0</v>
      </c>
      <c r="P37" s="201">
        <v>39.11</v>
      </c>
      <c r="Q37" s="201">
        <v>1.73</v>
      </c>
      <c r="R37" s="201">
        <v>6.88</v>
      </c>
      <c r="S37" s="201">
        <v>4.28</v>
      </c>
      <c r="T37" s="201">
        <v>0</v>
      </c>
      <c r="U37" s="201">
        <v>51.41</v>
      </c>
      <c r="V37" s="201">
        <v>2.3199999999999998</v>
      </c>
      <c r="W37" s="201">
        <v>5.21</v>
      </c>
      <c r="X37" s="201">
        <v>16.04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58.53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19.21</v>
      </c>
      <c r="AQ37" s="201">
        <v>14.16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3.99</v>
      </c>
      <c r="L38" s="201">
        <v>68.39</v>
      </c>
      <c r="M38" s="201">
        <v>16.2</v>
      </c>
      <c r="N38" s="201">
        <v>34.99</v>
      </c>
      <c r="O38" s="201">
        <v>0</v>
      </c>
      <c r="P38" s="201">
        <v>39.11</v>
      </c>
      <c r="Q38" s="201">
        <v>1.73</v>
      </c>
      <c r="R38" s="201">
        <v>6.88</v>
      </c>
      <c r="S38" s="201">
        <v>4.28</v>
      </c>
      <c r="T38" s="201">
        <v>0</v>
      </c>
      <c r="U38" s="201">
        <v>51.41</v>
      </c>
      <c r="V38" s="201">
        <v>2.3199999999999998</v>
      </c>
      <c r="W38" s="201">
        <v>5.21</v>
      </c>
      <c r="X38" s="201">
        <v>16.04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58.53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19.21</v>
      </c>
      <c r="AQ38" s="201">
        <v>14.16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3.95</v>
      </c>
      <c r="L39" s="201">
        <v>68.39</v>
      </c>
      <c r="M39" s="201">
        <v>23.97</v>
      </c>
      <c r="N39" s="201">
        <v>34.99</v>
      </c>
      <c r="O39" s="201">
        <v>0</v>
      </c>
      <c r="P39" s="201">
        <v>39.11</v>
      </c>
      <c r="Q39" s="201">
        <v>1.73</v>
      </c>
      <c r="R39" s="201">
        <v>6.88</v>
      </c>
      <c r="S39" s="201">
        <v>4.28</v>
      </c>
      <c r="T39" s="201">
        <v>0</v>
      </c>
      <c r="U39" s="201">
        <v>51.41</v>
      </c>
      <c r="V39" s="201">
        <v>2.3199999999999998</v>
      </c>
      <c r="W39" s="201">
        <v>5.21</v>
      </c>
      <c r="X39" s="201">
        <v>16.04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58.53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19.21</v>
      </c>
      <c r="AQ39" s="201">
        <v>14.16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3.95</v>
      </c>
      <c r="L40" s="201">
        <v>68.39</v>
      </c>
      <c r="M40" s="201">
        <v>27.1</v>
      </c>
      <c r="N40" s="201">
        <v>34.99</v>
      </c>
      <c r="O40" s="201">
        <v>0</v>
      </c>
      <c r="P40" s="201">
        <v>39.11</v>
      </c>
      <c r="Q40" s="201">
        <v>1.73</v>
      </c>
      <c r="R40" s="201">
        <v>6.88</v>
      </c>
      <c r="S40" s="201">
        <v>4.28</v>
      </c>
      <c r="T40" s="201">
        <v>0</v>
      </c>
      <c r="U40" s="201">
        <v>51.41</v>
      </c>
      <c r="V40" s="201">
        <v>2.3199999999999998</v>
      </c>
      <c r="W40" s="201">
        <v>5.21</v>
      </c>
      <c r="X40" s="201">
        <v>16.04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58.53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19.21</v>
      </c>
      <c r="AQ40" s="201">
        <v>14.16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4.08</v>
      </c>
      <c r="L41" s="201">
        <v>68.39</v>
      </c>
      <c r="M41" s="201">
        <v>27.1</v>
      </c>
      <c r="N41" s="201">
        <v>34.99</v>
      </c>
      <c r="O41" s="201">
        <v>0</v>
      </c>
      <c r="P41" s="201">
        <v>39.11</v>
      </c>
      <c r="Q41" s="201">
        <v>1.73</v>
      </c>
      <c r="R41" s="201">
        <v>6.88</v>
      </c>
      <c r="S41" s="201">
        <v>4.28</v>
      </c>
      <c r="T41" s="201">
        <v>0</v>
      </c>
      <c r="U41" s="201">
        <v>51.41</v>
      </c>
      <c r="V41" s="201">
        <v>2.3199999999999998</v>
      </c>
      <c r="W41" s="201">
        <v>5.21</v>
      </c>
      <c r="X41" s="201">
        <v>16.04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58.53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19.21</v>
      </c>
      <c r="AQ41" s="201">
        <v>14.16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3.95</v>
      </c>
      <c r="L42" s="201">
        <v>68.39</v>
      </c>
      <c r="M42" s="201">
        <v>27.1</v>
      </c>
      <c r="N42" s="201">
        <v>34.99</v>
      </c>
      <c r="O42" s="201">
        <v>0</v>
      </c>
      <c r="P42" s="201">
        <v>39.11</v>
      </c>
      <c r="Q42" s="201">
        <v>1.73</v>
      </c>
      <c r="R42" s="201">
        <v>6.88</v>
      </c>
      <c r="S42" s="201">
        <v>4.28</v>
      </c>
      <c r="T42" s="201">
        <v>0</v>
      </c>
      <c r="U42" s="201">
        <v>51.41</v>
      </c>
      <c r="V42" s="201">
        <v>2.3199999999999998</v>
      </c>
      <c r="W42" s="201">
        <v>5.21</v>
      </c>
      <c r="X42" s="201">
        <v>16.04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58.53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19.21</v>
      </c>
      <c r="AQ42" s="201">
        <v>14.16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3.95</v>
      </c>
      <c r="L43" s="201">
        <v>71.2</v>
      </c>
      <c r="M43" s="201">
        <v>27.1</v>
      </c>
      <c r="N43" s="201">
        <v>34.99</v>
      </c>
      <c r="O43" s="201">
        <v>0</v>
      </c>
      <c r="P43" s="201">
        <v>39.11</v>
      </c>
      <c r="Q43" s="201">
        <v>1.73</v>
      </c>
      <c r="R43" s="201">
        <v>6.88</v>
      </c>
      <c r="S43" s="201">
        <v>4.28</v>
      </c>
      <c r="T43" s="201">
        <v>0</v>
      </c>
      <c r="U43" s="201">
        <v>51.41</v>
      </c>
      <c r="V43" s="201">
        <v>2.3199999999999998</v>
      </c>
      <c r="W43" s="201">
        <v>9.48</v>
      </c>
      <c r="X43" s="201">
        <v>29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58.53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19.21</v>
      </c>
      <c r="AQ43" s="201">
        <v>7.68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3.95</v>
      </c>
      <c r="L44" s="201">
        <v>71.2</v>
      </c>
      <c r="M44" s="201">
        <v>27.1</v>
      </c>
      <c r="N44" s="201">
        <v>34.99</v>
      </c>
      <c r="O44" s="201">
        <v>0</v>
      </c>
      <c r="P44" s="201">
        <v>39.11</v>
      </c>
      <c r="Q44" s="201">
        <v>1.73</v>
      </c>
      <c r="R44" s="201">
        <v>6.88</v>
      </c>
      <c r="S44" s="201">
        <v>4.28</v>
      </c>
      <c r="T44" s="201">
        <v>0</v>
      </c>
      <c r="U44" s="201">
        <v>51.41</v>
      </c>
      <c r="V44" s="201">
        <v>2.3199999999999998</v>
      </c>
      <c r="W44" s="201">
        <v>9.48</v>
      </c>
      <c r="X44" s="201">
        <v>34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58.53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19.21</v>
      </c>
      <c r="AQ44" s="201">
        <v>14.16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4.03</v>
      </c>
      <c r="L45" s="201">
        <v>71.2</v>
      </c>
      <c r="M45" s="201">
        <v>27.1</v>
      </c>
      <c r="N45" s="201">
        <v>34.99</v>
      </c>
      <c r="O45" s="201">
        <v>0</v>
      </c>
      <c r="P45" s="201">
        <v>39.11</v>
      </c>
      <c r="Q45" s="201">
        <v>1.73</v>
      </c>
      <c r="R45" s="201">
        <v>6.88</v>
      </c>
      <c r="S45" s="201">
        <v>4.28</v>
      </c>
      <c r="T45" s="201">
        <v>0</v>
      </c>
      <c r="U45" s="201">
        <v>51.41</v>
      </c>
      <c r="V45" s="201">
        <v>2.3199999999999998</v>
      </c>
      <c r="W45" s="201">
        <v>9.48</v>
      </c>
      <c r="X45" s="201">
        <v>35.549999999999997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58.53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19.21</v>
      </c>
      <c r="AQ45" s="201">
        <v>14.16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4.03</v>
      </c>
      <c r="L46" s="201">
        <v>71.2</v>
      </c>
      <c r="M46" s="201">
        <v>27.1</v>
      </c>
      <c r="N46" s="201">
        <v>34.99</v>
      </c>
      <c r="O46" s="201">
        <v>0</v>
      </c>
      <c r="P46" s="201">
        <v>39.11</v>
      </c>
      <c r="Q46" s="201">
        <v>1.73</v>
      </c>
      <c r="R46" s="201">
        <v>6.88</v>
      </c>
      <c r="S46" s="201">
        <v>4.28</v>
      </c>
      <c r="T46" s="201">
        <v>0</v>
      </c>
      <c r="U46" s="201">
        <v>51.41</v>
      </c>
      <c r="V46" s="201">
        <v>4.22</v>
      </c>
      <c r="W46" s="201">
        <v>9.48</v>
      </c>
      <c r="X46" s="201">
        <v>35.549999999999997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58.53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19.21</v>
      </c>
      <c r="AQ46" s="201">
        <v>14.16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4.12</v>
      </c>
      <c r="L47" s="201">
        <v>73.58</v>
      </c>
      <c r="M47" s="201">
        <v>27.1</v>
      </c>
      <c r="N47" s="201">
        <v>34.99</v>
      </c>
      <c r="O47" s="201">
        <v>0</v>
      </c>
      <c r="P47" s="201">
        <v>39.11</v>
      </c>
      <c r="Q47" s="201">
        <v>2.88</v>
      </c>
      <c r="R47" s="201">
        <v>7.5</v>
      </c>
      <c r="S47" s="201">
        <v>4.32</v>
      </c>
      <c r="T47" s="201">
        <v>0</v>
      </c>
      <c r="U47" s="201">
        <v>51.41</v>
      </c>
      <c r="V47" s="201">
        <v>2.69</v>
      </c>
      <c r="W47" s="201">
        <v>9.48</v>
      </c>
      <c r="X47" s="201">
        <v>29.13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58.53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39.72</v>
      </c>
      <c r="AQ47" s="201">
        <v>17.59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4.12</v>
      </c>
      <c r="L48" s="201">
        <v>73.58</v>
      </c>
      <c r="M48" s="201">
        <v>27.1</v>
      </c>
      <c r="N48" s="201">
        <v>34.99</v>
      </c>
      <c r="O48" s="201">
        <v>0</v>
      </c>
      <c r="P48" s="201">
        <v>39.11</v>
      </c>
      <c r="Q48" s="201">
        <v>2.88</v>
      </c>
      <c r="R48" s="201">
        <v>7.35</v>
      </c>
      <c r="S48" s="201">
        <v>4.32</v>
      </c>
      <c r="T48" s="201">
        <v>0</v>
      </c>
      <c r="U48" s="201">
        <v>51.41</v>
      </c>
      <c r="V48" s="201">
        <v>2.69</v>
      </c>
      <c r="W48" s="201">
        <v>9.48</v>
      </c>
      <c r="X48" s="201">
        <v>29.13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58.53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77.03</v>
      </c>
      <c r="AQ48" s="201">
        <v>17.59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4.12</v>
      </c>
      <c r="L49" s="201">
        <v>73.58</v>
      </c>
      <c r="M49" s="201">
        <v>27.11</v>
      </c>
      <c r="N49" s="201">
        <v>34.99</v>
      </c>
      <c r="O49" s="201">
        <v>0</v>
      </c>
      <c r="P49" s="201">
        <v>39.11</v>
      </c>
      <c r="Q49" s="201">
        <v>2.88</v>
      </c>
      <c r="R49" s="201">
        <v>7.35</v>
      </c>
      <c r="S49" s="201">
        <v>4.32</v>
      </c>
      <c r="T49" s="201">
        <v>0</v>
      </c>
      <c r="U49" s="201">
        <v>51.41</v>
      </c>
      <c r="V49" s="201">
        <v>2.69</v>
      </c>
      <c r="W49" s="201">
        <v>9.48</v>
      </c>
      <c r="X49" s="201">
        <v>29.13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58.53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60.35</v>
      </c>
      <c r="AQ49" s="201">
        <v>17.59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4.12</v>
      </c>
      <c r="L50" s="201">
        <v>73.58</v>
      </c>
      <c r="M50" s="201">
        <v>27.11</v>
      </c>
      <c r="N50" s="201">
        <v>34.99</v>
      </c>
      <c r="O50" s="201">
        <v>0</v>
      </c>
      <c r="P50" s="201">
        <v>39.11</v>
      </c>
      <c r="Q50" s="201">
        <v>2.88</v>
      </c>
      <c r="R50" s="201">
        <v>7.35</v>
      </c>
      <c r="S50" s="201">
        <v>4.32</v>
      </c>
      <c r="T50" s="201">
        <v>0</v>
      </c>
      <c r="U50" s="201">
        <v>51.41</v>
      </c>
      <c r="V50" s="201">
        <v>2.69</v>
      </c>
      <c r="W50" s="201">
        <v>9.48</v>
      </c>
      <c r="X50" s="201">
        <v>29.13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58.53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46.56</v>
      </c>
      <c r="AQ50" s="201">
        <v>17.59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4.21</v>
      </c>
      <c r="L51" s="201">
        <v>71.2</v>
      </c>
      <c r="M51" s="201">
        <v>27.11</v>
      </c>
      <c r="N51" s="201">
        <v>34.99</v>
      </c>
      <c r="O51" s="201">
        <v>0</v>
      </c>
      <c r="P51" s="201">
        <v>39.11</v>
      </c>
      <c r="Q51" s="201">
        <v>3.11</v>
      </c>
      <c r="R51" s="201">
        <v>7.14</v>
      </c>
      <c r="S51" s="201">
        <v>4.32</v>
      </c>
      <c r="T51" s="201">
        <v>0</v>
      </c>
      <c r="U51" s="201">
        <v>51.41</v>
      </c>
      <c r="V51" s="201">
        <v>3.07</v>
      </c>
      <c r="W51" s="201">
        <v>7.55</v>
      </c>
      <c r="X51" s="201">
        <v>24.49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58.53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20.149999999999999</v>
      </c>
      <c r="AQ51" s="201">
        <v>17.59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4.21</v>
      </c>
      <c r="L52" s="201">
        <v>71.2</v>
      </c>
      <c r="M52" s="201">
        <v>27.11</v>
      </c>
      <c r="N52" s="201">
        <v>34.99</v>
      </c>
      <c r="O52" s="201">
        <v>0</v>
      </c>
      <c r="P52" s="201">
        <v>39.11</v>
      </c>
      <c r="Q52" s="201">
        <v>3.11</v>
      </c>
      <c r="R52" s="201">
        <v>7.14</v>
      </c>
      <c r="S52" s="201">
        <v>4.32</v>
      </c>
      <c r="T52" s="201">
        <v>0</v>
      </c>
      <c r="U52" s="201">
        <v>51.41</v>
      </c>
      <c r="V52" s="201">
        <v>3.07</v>
      </c>
      <c r="W52" s="201">
        <v>7.55</v>
      </c>
      <c r="X52" s="201">
        <v>24.49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58.53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19.21</v>
      </c>
      <c r="AQ52" s="201">
        <v>17.59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4.21</v>
      </c>
      <c r="L53" s="201">
        <v>71.2</v>
      </c>
      <c r="M53" s="201">
        <v>27.11</v>
      </c>
      <c r="N53" s="201">
        <v>34.99</v>
      </c>
      <c r="O53" s="201">
        <v>0</v>
      </c>
      <c r="P53" s="201">
        <v>39.11</v>
      </c>
      <c r="Q53" s="201">
        <v>3.11</v>
      </c>
      <c r="R53" s="201">
        <v>7.14</v>
      </c>
      <c r="S53" s="201">
        <v>4.32</v>
      </c>
      <c r="T53" s="201">
        <v>0</v>
      </c>
      <c r="U53" s="201">
        <v>51.41</v>
      </c>
      <c r="V53" s="201">
        <v>3.07</v>
      </c>
      <c r="W53" s="201">
        <v>7.55</v>
      </c>
      <c r="X53" s="201">
        <v>24.49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58.53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19.21</v>
      </c>
      <c r="AQ53" s="201">
        <v>17.59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4.21</v>
      </c>
      <c r="L54" s="201">
        <v>71.2</v>
      </c>
      <c r="M54" s="201">
        <v>27.11</v>
      </c>
      <c r="N54" s="201">
        <v>34.99</v>
      </c>
      <c r="O54" s="201">
        <v>0</v>
      </c>
      <c r="P54" s="201">
        <v>39.11</v>
      </c>
      <c r="Q54" s="201">
        <v>3.11</v>
      </c>
      <c r="R54" s="201">
        <v>7.14</v>
      </c>
      <c r="S54" s="201">
        <v>4.32</v>
      </c>
      <c r="T54" s="201">
        <v>0</v>
      </c>
      <c r="U54" s="201">
        <v>51.41</v>
      </c>
      <c r="V54" s="201">
        <v>3.07</v>
      </c>
      <c r="W54" s="201">
        <v>7.55</v>
      </c>
      <c r="X54" s="201">
        <v>24.49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58.53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19.21</v>
      </c>
      <c r="AQ54" s="201">
        <v>17.59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4.21</v>
      </c>
      <c r="L55" s="201">
        <v>70</v>
      </c>
      <c r="M55" s="201">
        <v>27.11</v>
      </c>
      <c r="N55" s="201">
        <v>34.99</v>
      </c>
      <c r="O55" s="201">
        <v>0</v>
      </c>
      <c r="P55" s="201">
        <v>39.11</v>
      </c>
      <c r="Q55" s="201">
        <v>3.11</v>
      </c>
      <c r="R55" s="201">
        <v>7.14</v>
      </c>
      <c r="S55" s="201">
        <v>4.32</v>
      </c>
      <c r="T55" s="201">
        <v>0</v>
      </c>
      <c r="U55" s="201">
        <v>51.41</v>
      </c>
      <c r="V55" s="201">
        <v>3.07</v>
      </c>
      <c r="W55" s="201">
        <v>7.55</v>
      </c>
      <c r="X55" s="201">
        <v>24.49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58.53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19.21</v>
      </c>
      <c r="AQ55" s="201">
        <v>17.59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4.21</v>
      </c>
      <c r="L56" s="201">
        <v>70</v>
      </c>
      <c r="M56" s="201">
        <v>27.11</v>
      </c>
      <c r="N56" s="201">
        <v>34.99</v>
      </c>
      <c r="O56" s="201">
        <v>0</v>
      </c>
      <c r="P56" s="201">
        <v>39.11</v>
      </c>
      <c r="Q56" s="201">
        <v>3.11</v>
      </c>
      <c r="R56" s="201">
        <v>7.14</v>
      </c>
      <c r="S56" s="201">
        <v>4.32</v>
      </c>
      <c r="T56" s="201">
        <v>0</v>
      </c>
      <c r="U56" s="201">
        <v>51.41</v>
      </c>
      <c r="V56" s="201">
        <v>3.07</v>
      </c>
      <c r="W56" s="201">
        <v>7.55</v>
      </c>
      <c r="X56" s="201">
        <v>24.49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58.53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19.21</v>
      </c>
      <c r="AQ56" s="201">
        <v>17.59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4.12</v>
      </c>
      <c r="L57" s="201">
        <v>71.73</v>
      </c>
      <c r="M57" s="201">
        <v>27.11</v>
      </c>
      <c r="N57" s="201">
        <v>34.99</v>
      </c>
      <c r="O57" s="201">
        <v>0</v>
      </c>
      <c r="P57" s="201">
        <v>39.11</v>
      </c>
      <c r="Q57" s="201">
        <v>3.11</v>
      </c>
      <c r="R57" s="201">
        <v>7.14</v>
      </c>
      <c r="S57" s="201">
        <v>4.3099999999999996</v>
      </c>
      <c r="T57" s="201">
        <v>0</v>
      </c>
      <c r="U57" s="201">
        <v>51.41</v>
      </c>
      <c r="V57" s="201">
        <v>3.07</v>
      </c>
      <c r="W57" s="201">
        <v>9.48</v>
      </c>
      <c r="X57" s="201">
        <v>24.01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58.53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19.21</v>
      </c>
      <c r="AQ57" s="201">
        <v>17.59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4.12</v>
      </c>
      <c r="L58" s="201">
        <v>71.73</v>
      </c>
      <c r="M58" s="201">
        <v>27.11</v>
      </c>
      <c r="N58" s="201">
        <v>34.99</v>
      </c>
      <c r="O58" s="201">
        <v>0</v>
      </c>
      <c r="P58" s="201">
        <v>39.11</v>
      </c>
      <c r="Q58" s="201">
        <v>3.11</v>
      </c>
      <c r="R58" s="201">
        <v>7.14</v>
      </c>
      <c r="S58" s="201">
        <v>4.3099999999999996</v>
      </c>
      <c r="T58" s="201">
        <v>0</v>
      </c>
      <c r="U58" s="201">
        <v>51.41</v>
      </c>
      <c r="V58" s="201">
        <v>3.07</v>
      </c>
      <c r="W58" s="201">
        <v>9.48</v>
      </c>
      <c r="X58" s="201">
        <v>24.01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58.53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19.21</v>
      </c>
      <c r="AQ58" s="201">
        <v>17.59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4.12</v>
      </c>
      <c r="L59" s="201">
        <v>71.73</v>
      </c>
      <c r="M59" s="201">
        <v>27.11</v>
      </c>
      <c r="N59" s="201">
        <v>34.99</v>
      </c>
      <c r="O59" s="201">
        <v>0</v>
      </c>
      <c r="P59" s="201">
        <v>39.11</v>
      </c>
      <c r="Q59" s="201">
        <v>3.11</v>
      </c>
      <c r="R59" s="201">
        <v>7.14</v>
      </c>
      <c r="S59" s="201">
        <v>4.3099999999999996</v>
      </c>
      <c r="T59" s="201">
        <v>0</v>
      </c>
      <c r="U59" s="201">
        <v>51.41</v>
      </c>
      <c r="V59" s="201">
        <v>3.07</v>
      </c>
      <c r="W59" s="201">
        <v>9.48</v>
      </c>
      <c r="X59" s="201">
        <v>24.01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58.53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19.21</v>
      </c>
      <c r="AQ59" s="201">
        <v>17.59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4.12</v>
      </c>
      <c r="L60" s="201">
        <v>71.73</v>
      </c>
      <c r="M60" s="201">
        <v>27.11</v>
      </c>
      <c r="N60" s="201">
        <v>34.99</v>
      </c>
      <c r="O60" s="201">
        <v>0</v>
      </c>
      <c r="P60" s="201">
        <v>39.11</v>
      </c>
      <c r="Q60" s="201">
        <v>3.11</v>
      </c>
      <c r="R60" s="201">
        <v>7.14</v>
      </c>
      <c r="S60" s="201">
        <v>4.3099999999999996</v>
      </c>
      <c r="T60" s="201">
        <v>0</v>
      </c>
      <c r="U60" s="201">
        <v>51.41</v>
      </c>
      <c r="V60" s="201">
        <v>3.07</v>
      </c>
      <c r="W60" s="201">
        <v>9.48</v>
      </c>
      <c r="X60" s="201">
        <v>34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58.53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19.21</v>
      </c>
      <c r="AQ60" s="201">
        <v>17.59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4.12</v>
      </c>
      <c r="L61" s="201">
        <v>71.73</v>
      </c>
      <c r="M61" s="201">
        <v>27.1</v>
      </c>
      <c r="N61" s="201">
        <v>34.99</v>
      </c>
      <c r="O61" s="201">
        <v>0</v>
      </c>
      <c r="P61" s="201">
        <v>39.11</v>
      </c>
      <c r="Q61" s="201">
        <v>3.11</v>
      </c>
      <c r="R61" s="201">
        <v>7.14</v>
      </c>
      <c r="S61" s="201">
        <v>4.3099999999999996</v>
      </c>
      <c r="T61" s="201">
        <v>0</v>
      </c>
      <c r="U61" s="201">
        <v>51.41</v>
      </c>
      <c r="V61" s="201">
        <v>3.07</v>
      </c>
      <c r="W61" s="201">
        <v>9.48</v>
      </c>
      <c r="X61" s="201">
        <v>34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58.53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19.21</v>
      </c>
      <c r="AQ61" s="201">
        <v>17.59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4.12</v>
      </c>
      <c r="L62" s="201">
        <v>70.02</v>
      </c>
      <c r="M62" s="201">
        <v>27.1</v>
      </c>
      <c r="N62" s="201">
        <v>34.99</v>
      </c>
      <c r="O62" s="201">
        <v>0</v>
      </c>
      <c r="P62" s="201">
        <v>39.11</v>
      </c>
      <c r="Q62" s="201">
        <v>3.11</v>
      </c>
      <c r="R62" s="201">
        <v>7.14</v>
      </c>
      <c r="S62" s="201">
        <v>4.3099999999999996</v>
      </c>
      <c r="T62" s="201">
        <v>0</v>
      </c>
      <c r="U62" s="201">
        <v>51.41</v>
      </c>
      <c r="V62" s="201">
        <v>3.07</v>
      </c>
      <c r="W62" s="201">
        <v>9.48</v>
      </c>
      <c r="X62" s="201">
        <v>34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58.53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19.21</v>
      </c>
      <c r="AQ62" s="201">
        <v>17.59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4.12</v>
      </c>
      <c r="L63" s="201">
        <v>70.02</v>
      </c>
      <c r="M63" s="201">
        <v>27.1</v>
      </c>
      <c r="N63" s="201">
        <v>34.99</v>
      </c>
      <c r="O63" s="201">
        <v>0</v>
      </c>
      <c r="P63" s="201">
        <v>39.11</v>
      </c>
      <c r="Q63" s="201">
        <v>3.11</v>
      </c>
      <c r="R63" s="201">
        <v>7.14</v>
      </c>
      <c r="S63" s="201">
        <v>4.3099999999999996</v>
      </c>
      <c r="T63" s="201">
        <v>0</v>
      </c>
      <c r="U63" s="201">
        <v>51.41</v>
      </c>
      <c r="V63" s="201">
        <v>3.07</v>
      </c>
      <c r="W63" s="201">
        <v>9.48</v>
      </c>
      <c r="X63" s="201">
        <v>29.13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58.53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18.07</v>
      </c>
      <c r="AQ63" s="201">
        <v>17.59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4.12</v>
      </c>
      <c r="L64" s="201">
        <v>70.02</v>
      </c>
      <c r="M64" s="201">
        <v>27.1</v>
      </c>
      <c r="N64" s="201">
        <v>34.99</v>
      </c>
      <c r="O64" s="201">
        <v>0</v>
      </c>
      <c r="P64" s="201">
        <v>39.11</v>
      </c>
      <c r="Q64" s="201">
        <v>3.11</v>
      </c>
      <c r="R64" s="201">
        <v>7.14</v>
      </c>
      <c r="S64" s="201">
        <v>4.3099999999999996</v>
      </c>
      <c r="T64" s="201">
        <v>0</v>
      </c>
      <c r="U64" s="201">
        <v>51.41</v>
      </c>
      <c r="V64" s="201">
        <v>3.07</v>
      </c>
      <c r="W64" s="201">
        <v>9.48</v>
      </c>
      <c r="X64" s="201">
        <v>29.13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58.53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19.21</v>
      </c>
      <c r="AQ64" s="201">
        <v>17.59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4.12</v>
      </c>
      <c r="L65" s="201">
        <v>70.02</v>
      </c>
      <c r="M65" s="201">
        <v>27.1</v>
      </c>
      <c r="N65" s="201">
        <v>34.99</v>
      </c>
      <c r="O65" s="201">
        <v>0</v>
      </c>
      <c r="P65" s="201">
        <v>39.11</v>
      </c>
      <c r="Q65" s="201">
        <v>3.11</v>
      </c>
      <c r="R65" s="201">
        <v>7.14</v>
      </c>
      <c r="S65" s="201">
        <v>4.3099999999999996</v>
      </c>
      <c r="T65" s="201">
        <v>0</v>
      </c>
      <c r="U65" s="201">
        <v>51.41</v>
      </c>
      <c r="V65" s="201">
        <v>3.07</v>
      </c>
      <c r="W65" s="201">
        <v>9.48</v>
      </c>
      <c r="X65" s="201">
        <v>29.13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58.53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19.21</v>
      </c>
      <c r="AQ65" s="201">
        <v>17.59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4.12</v>
      </c>
      <c r="L66" s="201">
        <v>70.02</v>
      </c>
      <c r="M66" s="201">
        <v>27.1</v>
      </c>
      <c r="N66" s="201">
        <v>34.99</v>
      </c>
      <c r="O66" s="201">
        <v>0</v>
      </c>
      <c r="P66" s="201">
        <v>39.11</v>
      </c>
      <c r="Q66" s="201">
        <v>3.11</v>
      </c>
      <c r="R66" s="201">
        <v>7.14</v>
      </c>
      <c r="S66" s="201">
        <v>4.3099999999999996</v>
      </c>
      <c r="T66" s="201">
        <v>0</v>
      </c>
      <c r="U66" s="201">
        <v>51.41</v>
      </c>
      <c r="V66" s="201">
        <v>3.07</v>
      </c>
      <c r="W66" s="201">
        <v>9.48</v>
      </c>
      <c r="X66" s="201">
        <v>29.13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58.53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19.21</v>
      </c>
      <c r="AQ66" s="201">
        <v>17.59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4.12</v>
      </c>
      <c r="L67" s="201">
        <v>70.02</v>
      </c>
      <c r="M67" s="201">
        <v>27.1</v>
      </c>
      <c r="N67" s="201">
        <v>34.99</v>
      </c>
      <c r="O67" s="201">
        <v>0</v>
      </c>
      <c r="P67" s="201">
        <v>39.11</v>
      </c>
      <c r="Q67" s="201">
        <v>3.11</v>
      </c>
      <c r="R67" s="201">
        <v>6.91</v>
      </c>
      <c r="S67" s="201">
        <v>4.3</v>
      </c>
      <c r="T67" s="201">
        <v>0</v>
      </c>
      <c r="U67" s="201">
        <v>51.41</v>
      </c>
      <c r="V67" s="201">
        <v>3.07</v>
      </c>
      <c r="W67" s="201">
        <v>9.48</v>
      </c>
      <c r="X67" s="201">
        <v>29.13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58.53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19.21</v>
      </c>
      <c r="AQ67" s="201">
        <v>7.69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4.12</v>
      </c>
      <c r="L68" s="201">
        <v>70.02</v>
      </c>
      <c r="M68" s="201">
        <v>27.1</v>
      </c>
      <c r="N68" s="201">
        <v>34.99</v>
      </c>
      <c r="O68" s="201">
        <v>0</v>
      </c>
      <c r="P68" s="201">
        <v>39.11</v>
      </c>
      <c r="Q68" s="201">
        <v>3.11</v>
      </c>
      <c r="R68" s="201">
        <v>6.91</v>
      </c>
      <c r="S68" s="201">
        <v>4.3</v>
      </c>
      <c r="T68" s="201">
        <v>0</v>
      </c>
      <c r="U68" s="201">
        <v>51.41</v>
      </c>
      <c r="V68" s="201">
        <v>3.07</v>
      </c>
      <c r="W68" s="201">
        <v>9.48</v>
      </c>
      <c r="X68" s="201">
        <v>29.13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58.53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19.21</v>
      </c>
      <c r="AQ68" s="201">
        <v>7.69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</v>
      </c>
      <c r="L69" s="201">
        <v>149.82</v>
      </c>
      <c r="M69" s="201">
        <v>27.1</v>
      </c>
      <c r="N69" s="201">
        <v>34.99</v>
      </c>
      <c r="O69" s="201">
        <v>0</v>
      </c>
      <c r="P69" s="201">
        <v>39.11</v>
      </c>
      <c r="Q69" s="201">
        <v>3.11</v>
      </c>
      <c r="R69" s="201">
        <v>12.5</v>
      </c>
      <c r="S69" s="201">
        <v>7.78</v>
      </c>
      <c r="T69" s="201">
        <v>0</v>
      </c>
      <c r="U69" s="201">
        <v>51.41</v>
      </c>
      <c r="V69" s="201">
        <v>3.07</v>
      </c>
      <c r="W69" s="201">
        <v>9.48</v>
      </c>
      <c r="X69" s="201">
        <v>29.13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58.53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38.42</v>
      </c>
      <c r="AQ69" s="201">
        <v>26.57</v>
      </c>
      <c r="AR69" s="201">
        <v>22.4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</v>
      </c>
      <c r="L70" s="201">
        <v>114.5</v>
      </c>
      <c r="M70" s="201">
        <v>27.1</v>
      </c>
      <c r="N70" s="201">
        <v>34.99</v>
      </c>
      <c r="O70" s="201">
        <v>0</v>
      </c>
      <c r="P70" s="201">
        <v>39.11</v>
      </c>
      <c r="Q70" s="201">
        <v>3.11</v>
      </c>
      <c r="R70" s="201">
        <v>12.5</v>
      </c>
      <c r="S70" s="201">
        <v>7.78</v>
      </c>
      <c r="T70" s="201">
        <v>0</v>
      </c>
      <c r="U70" s="201">
        <v>51.41</v>
      </c>
      <c r="V70" s="201">
        <v>3.07</v>
      </c>
      <c r="W70" s="201">
        <v>9.48</v>
      </c>
      <c r="X70" s="201">
        <v>29.13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58.53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74.86</v>
      </c>
      <c r="AQ70" s="201">
        <v>26.57</v>
      </c>
      <c r="AR70" s="201">
        <v>19.34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</v>
      </c>
      <c r="L71" s="201">
        <v>70</v>
      </c>
      <c r="M71" s="201">
        <v>27.1</v>
      </c>
      <c r="N71" s="201">
        <v>34.99</v>
      </c>
      <c r="O71" s="201">
        <v>0</v>
      </c>
      <c r="P71" s="201">
        <v>39.11</v>
      </c>
      <c r="Q71" s="201">
        <v>3.11</v>
      </c>
      <c r="R71" s="201">
        <v>12.5</v>
      </c>
      <c r="S71" s="201">
        <v>7.78</v>
      </c>
      <c r="T71" s="201">
        <v>0</v>
      </c>
      <c r="U71" s="201">
        <v>51.41</v>
      </c>
      <c r="V71" s="201">
        <v>3.07</v>
      </c>
      <c r="W71" s="201">
        <v>9.48</v>
      </c>
      <c r="X71" s="201">
        <v>29.13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58.53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74.86</v>
      </c>
      <c r="AQ71" s="201">
        <v>26.57</v>
      </c>
      <c r="AR71" s="201">
        <v>16.39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</v>
      </c>
      <c r="L72" s="201">
        <v>70</v>
      </c>
      <c r="M72" s="201">
        <v>27.1</v>
      </c>
      <c r="N72" s="201">
        <v>34.99</v>
      </c>
      <c r="O72" s="201">
        <v>0</v>
      </c>
      <c r="P72" s="201">
        <v>39.11</v>
      </c>
      <c r="Q72" s="201">
        <v>3.11</v>
      </c>
      <c r="R72" s="201">
        <v>12.5</v>
      </c>
      <c r="S72" s="201">
        <v>7.78</v>
      </c>
      <c r="T72" s="201">
        <v>0</v>
      </c>
      <c r="U72" s="201">
        <v>51.41</v>
      </c>
      <c r="V72" s="201">
        <v>3.07</v>
      </c>
      <c r="W72" s="201">
        <v>9.48</v>
      </c>
      <c r="X72" s="201">
        <v>29.13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58.53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74.86</v>
      </c>
      <c r="AQ72" s="201">
        <v>26.57</v>
      </c>
      <c r="AR72" s="201">
        <v>12.57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</v>
      </c>
      <c r="L73" s="201">
        <v>70</v>
      </c>
      <c r="M73" s="201">
        <v>27.1</v>
      </c>
      <c r="N73" s="201">
        <v>34.99</v>
      </c>
      <c r="O73" s="201">
        <v>0</v>
      </c>
      <c r="P73" s="201">
        <v>39.11</v>
      </c>
      <c r="Q73" s="201">
        <v>3.11</v>
      </c>
      <c r="R73" s="201">
        <v>12.5</v>
      </c>
      <c r="S73" s="201">
        <v>7.78</v>
      </c>
      <c r="T73" s="201">
        <v>0</v>
      </c>
      <c r="U73" s="201">
        <v>51.41</v>
      </c>
      <c r="V73" s="201">
        <v>3.07</v>
      </c>
      <c r="W73" s="201">
        <v>9.48</v>
      </c>
      <c r="X73" s="201">
        <v>29.13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58.53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74.86</v>
      </c>
      <c r="AQ73" s="201">
        <v>26.57</v>
      </c>
      <c r="AR73" s="201">
        <v>8.44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</v>
      </c>
      <c r="L74" s="201">
        <v>70</v>
      </c>
      <c r="M74" s="201">
        <v>27.1</v>
      </c>
      <c r="N74" s="201">
        <v>34.99</v>
      </c>
      <c r="O74" s="201">
        <v>0</v>
      </c>
      <c r="P74" s="201">
        <v>39.11</v>
      </c>
      <c r="Q74" s="201">
        <v>3.11</v>
      </c>
      <c r="R74" s="201">
        <v>12.5</v>
      </c>
      <c r="S74" s="201">
        <v>7.78</v>
      </c>
      <c r="T74" s="201">
        <v>0</v>
      </c>
      <c r="U74" s="201">
        <v>51.41</v>
      </c>
      <c r="V74" s="201">
        <v>3.07</v>
      </c>
      <c r="W74" s="201">
        <v>9.48</v>
      </c>
      <c r="X74" s="201">
        <v>29.13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58.53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74.86</v>
      </c>
      <c r="AQ74" s="201">
        <v>26.57</v>
      </c>
      <c r="AR74" s="201">
        <v>5.47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</v>
      </c>
      <c r="L75" s="201">
        <v>67.23</v>
      </c>
      <c r="M75" s="201">
        <v>27.1</v>
      </c>
      <c r="N75" s="201">
        <v>34.99</v>
      </c>
      <c r="O75" s="201">
        <v>0</v>
      </c>
      <c r="P75" s="201">
        <v>35.35</v>
      </c>
      <c r="Q75" s="201">
        <v>3.11</v>
      </c>
      <c r="R75" s="201">
        <v>12.5</v>
      </c>
      <c r="S75" s="201">
        <v>7.78</v>
      </c>
      <c r="T75" s="201">
        <v>0</v>
      </c>
      <c r="U75" s="201">
        <v>51.41</v>
      </c>
      <c r="V75" s="201">
        <v>4.22</v>
      </c>
      <c r="W75" s="201">
        <v>9.48</v>
      </c>
      <c r="X75" s="201">
        <v>29.13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58.53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74.86</v>
      </c>
      <c r="AQ75" s="201">
        <v>26.57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</v>
      </c>
      <c r="L76" s="201">
        <v>67.23</v>
      </c>
      <c r="M76" s="201">
        <v>27.1</v>
      </c>
      <c r="N76" s="201">
        <v>34.99</v>
      </c>
      <c r="O76" s="201">
        <v>0</v>
      </c>
      <c r="P76" s="201">
        <v>35.35</v>
      </c>
      <c r="Q76" s="201">
        <v>3.11</v>
      </c>
      <c r="R76" s="201">
        <v>12.32</v>
      </c>
      <c r="S76" s="201">
        <v>7.78</v>
      </c>
      <c r="T76" s="201">
        <v>0</v>
      </c>
      <c r="U76" s="201">
        <v>51.41</v>
      </c>
      <c r="V76" s="201">
        <v>4.22</v>
      </c>
      <c r="W76" s="201">
        <v>9.48</v>
      </c>
      <c r="X76" s="201">
        <v>29.13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58.53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74.86</v>
      </c>
      <c r="AQ76" s="201">
        <v>26.57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8.6199999999999992</v>
      </c>
      <c r="L77" s="201">
        <v>67.23</v>
      </c>
      <c r="M77" s="201">
        <v>27.1</v>
      </c>
      <c r="N77" s="201">
        <v>34.99</v>
      </c>
      <c r="O77" s="201">
        <v>0</v>
      </c>
      <c r="P77" s="201">
        <v>35.35</v>
      </c>
      <c r="Q77" s="201">
        <v>3.11</v>
      </c>
      <c r="R77" s="201">
        <v>12.32</v>
      </c>
      <c r="S77" s="201">
        <v>7.78</v>
      </c>
      <c r="T77" s="201">
        <v>0</v>
      </c>
      <c r="U77" s="201">
        <v>51.41</v>
      </c>
      <c r="V77" s="201">
        <v>4.22</v>
      </c>
      <c r="W77" s="201">
        <v>9.48</v>
      </c>
      <c r="X77" s="201">
        <v>29.13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58.53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74.86</v>
      </c>
      <c r="AQ77" s="201">
        <v>26.57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9.3699999999999992</v>
      </c>
      <c r="L78" s="201">
        <v>67.23</v>
      </c>
      <c r="M78" s="201">
        <v>27.1</v>
      </c>
      <c r="N78" s="201">
        <v>34.99</v>
      </c>
      <c r="O78" s="201">
        <v>0</v>
      </c>
      <c r="P78" s="201">
        <v>35.35</v>
      </c>
      <c r="Q78" s="201">
        <v>3.11</v>
      </c>
      <c r="R78" s="201">
        <v>12.32</v>
      </c>
      <c r="S78" s="201">
        <v>7.78</v>
      </c>
      <c r="T78" s="201">
        <v>0</v>
      </c>
      <c r="U78" s="201">
        <v>51.41</v>
      </c>
      <c r="V78" s="201">
        <v>4.22</v>
      </c>
      <c r="W78" s="201">
        <v>9.48</v>
      </c>
      <c r="X78" s="201">
        <v>29.13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58.53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74.86</v>
      </c>
      <c r="AQ78" s="201">
        <v>26.57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</v>
      </c>
      <c r="L79" s="201">
        <v>67.23</v>
      </c>
      <c r="M79" s="201">
        <v>27.1</v>
      </c>
      <c r="N79" s="201">
        <v>34.99</v>
      </c>
      <c r="O79" s="201">
        <v>0</v>
      </c>
      <c r="P79" s="201">
        <v>35.35</v>
      </c>
      <c r="Q79" s="201">
        <v>3.11</v>
      </c>
      <c r="R79" s="201">
        <v>12.32</v>
      </c>
      <c r="S79" s="201">
        <v>7.78</v>
      </c>
      <c r="T79" s="201">
        <v>0</v>
      </c>
      <c r="U79" s="201">
        <v>51.41</v>
      </c>
      <c r="V79" s="201">
        <v>4.22</v>
      </c>
      <c r="W79" s="201">
        <v>9.48</v>
      </c>
      <c r="X79" s="201">
        <v>29.13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50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74.86</v>
      </c>
      <c r="AQ79" s="201">
        <v>26.57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</v>
      </c>
      <c r="L80" s="201">
        <v>138.75</v>
      </c>
      <c r="M80" s="201">
        <v>27.1</v>
      </c>
      <c r="N80" s="201">
        <v>34.99</v>
      </c>
      <c r="O80" s="201">
        <v>0</v>
      </c>
      <c r="P80" s="201">
        <v>35.35</v>
      </c>
      <c r="Q80" s="201">
        <v>3.11</v>
      </c>
      <c r="R80" s="201">
        <v>12.32</v>
      </c>
      <c r="S80" s="201">
        <v>7.78</v>
      </c>
      <c r="T80" s="201">
        <v>0</v>
      </c>
      <c r="U80" s="201">
        <v>51.41</v>
      </c>
      <c r="V80" s="201">
        <v>4.22</v>
      </c>
      <c r="W80" s="201">
        <v>9.48</v>
      </c>
      <c r="X80" s="201">
        <v>29.13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74.86</v>
      </c>
      <c r="AQ80" s="201">
        <v>26.57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</v>
      </c>
      <c r="L81" s="201">
        <v>278.51</v>
      </c>
      <c r="M81" s="201">
        <v>27.1</v>
      </c>
      <c r="N81" s="201">
        <v>34.99</v>
      </c>
      <c r="O81" s="201">
        <v>0</v>
      </c>
      <c r="P81" s="201">
        <v>35.35</v>
      </c>
      <c r="Q81" s="201">
        <v>3.11</v>
      </c>
      <c r="R81" s="201">
        <v>12.32</v>
      </c>
      <c r="S81" s="201">
        <v>7.78</v>
      </c>
      <c r="T81" s="201">
        <v>0</v>
      </c>
      <c r="U81" s="201">
        <v>51.41</v>
      </c>
      <c r="V81" s="201">
        <v>4.22</v>
      </c>
      <c r="W81" s="201">
        <v>9.48</v>
      </c>
      <c r="X81" s="201">
        <v>29.13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74.86</v>
      </c>
      <c r="AQ81" s="201">
        <v>26.57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</v>
      </c>
      <c r="L82" s="201">
        <v>289.56</v>
      </c>
      <c r="M82" s="201">
        <v>27.1</v>
      </c>
      <c r="N82" s="201">
        <v>34.99</v>
      </c>
      <c r="O82" s="201">
        <v>0</v>
      </c>
      <c r="P82" s="201">
        <v>35.35</v>
      </c>
      <c r="Q82" s="201">
        <v>3.11</v>
      </c>
      <c r="R82" s="201">
        <v>12.32</v>
      </c>
      <c r="S82" s="201">
        <v>7.78</v>
      </c>
      <c r="T82" s="201">
        <v>0</v>
      </c>
      <c r="U82" s="201">
        <v>51.41</v>
      </c>
      <c r="V82" s="201">
        <v>4.22</v>
      </c>
      <c r="W82" s="201">
        <v>9.48</v>
      </c>
      <c r="X82" s="201">
        <v>29.13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74.86</v>
      </c>
      <c r="AQ82" s="201">
        <v>26.57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</v>
      </c>
      <c r="L83" s="201">
        <v>289.56</v>
      </c>
      <c r="M83" s="201">
        <v>27.1</v>
      </c>
      <c r="N83" s="201">
        <v>34.99</v>
      </c>
      <c r="O83" s="201">
        <v>0</v>
      </c>
      <c r="P83" s="201">
        <v>35.35</v>
      </c>
      <c r="Q83" s="201">
        <v>3.11</v>
      </c>
      <c r="R83" s="201">
        <v>12.32</v>
      </c>
      <c r="S83" s="201">
        <v>7.78</v>
      </c>
      <c r="T83" s="201">
        <v>0</v>
      </c>
      <c r="U83" s="201">
        <v>51.41</v>
      </c>
      <c r="V83" s="201">
        <v>4.22</v>
      </c>
      <c r="W83" s="201">
        <v>9.48</v>
      </c>
      <c r="X83" s="201">
        <v>29.13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74.86</v>
      </c>
      <c r="AQ83" s="201">
        <v>26.57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</v>
      </c>
      <c r="L84" s="201">
        <v>289.56</v>
      </c>
      <c r="M84" s="201">
        <v>27.1</v>
      </c>
      <c r="N84" s="201">
        <v>34.99</v>
      </c>
      <c r="O84" s="201">
        <v>0</v>
      </c>
      <c r="P84" s="201">
        <v>35.35</v>
      </c>
      <c r="Q84" s="201">
        <v>3.11</v>
      </c>
      <c r="R84" s="201">
        <v>12.32</v>
      </c>
      <c r="S84" s="201">
        <v>7.78</v>
      </c>
      <c r="T84" s="201">
        <v>0</v>
      </c>
      <c r="U84" s="201">
        <v>51.41</v>
      </c>
      <c r="V84" s="201">
        <v>4.22</v>
      </c>
      <c r="W84" s="201">
        <v>9.48</v>
      </c>
      <c r="X84" s="201">
        <v>29.13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74.86</v>
      </c>
      <c r="AQ84" s="201">
        <v>26.57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</v>
      </c>
      <c r="L85" s="201">
        <v>289.56</v>
      </c>
      <c r="M85" s="201">
        <v>27.1</v>
      </c>
      <c r="N85" s="201">
        <v>34.99</v>
      </c>
      <c r="O85" s="201">
        <v>0</v>
      </c>
      <c r="P85" s="201">
        <v>35.35</v>
      </c>
      <c r="Q85" s="201">
        <v>3.11</v>
      </c>
      <c r="R85" s="201">
        <v>12.32</v>
      </c>
      <c r="S85" s="201">
        <v>7.78</v>
      </c>
      <c r="T85" s="201">
        <v>0</v>
      </c>
      <c r="U85" s="201">
        <v>51.41</v>
      </c>
      <c r="V85" s="201">
        <v>4.22</v>
      </c>
      <c r="W85" s="201">
        <v>9.48</v>
      </c>
      <c r="X85" s="201">
        <v>29.13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74.86</v>
      </c>
      <c r="AQ85" s="201">
        <v>26.57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</v>
      </c>
      <c r="L86" s="201">
        <v>289.56</v>
      </c>
      <c r="M86" s="201">
        <v>27.1</v>
      </c>
      <c r="N86" s="201">
        <v>34.99</v>
      </c>
      <c r="O86" s="201">
        <v>0</v>
      </c>
      <c r="P86" s="201">
        <v>35.35</v>
      </c>
      <c r="Q86" s="201">
        <v>3.11</v>
      </c>
      <c r="R86" s="201">
        <v>12.32</v>
      </c>
      <c r="S86" s="201">
        <v>7.78</v>
      </c>
      <c r="T86" s="201">
        <v>0</v>
      </c>
      <c r="U86" s="201">
        <v>51.41</v>
      </c>
      <c r="V86" s="201">
        <v>4.22</v>
      </c>
      <c r="W86" s="201">
        <v>9.48</v>
      </c>
      <c r="X86" s="201">
        <v>29.13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74.86</v>
      </c>
      <c r="AQ86" s="201">
        <v>26.57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</v>
      </c>
      <c r="L87" s="201">
        <v>289.56</v>
      </c>
      <c r="M87" s="201">
        <v>27.1</v>
      </c>
      <c r="N87" s="201">
        <v>34.99</v>
      </c>
      <c r="O87" s="201">
        <v>0</v>
      </c>
      <c r="P87" s="201">
        <v>37.119999999999997</v>
      </c>
      <c r="Q87" s="201">
        <v>3.11</v>
      </c>
      <c r="R87" s="201">
        <v>12.32</v>
      </c>
      <c r="S87" s="201">
        <v>7.78</v>
      </c>
      <c r="T87" s="201">
        <v>0</v>
      </c>
      <c r="U87" s="201">
        <v>51.41</v>
      </c>
      <c r="V87" s="201">
        <v>4.22</v>
      </c>
      <c r="W87" s="201">
        <v>9.48</v>
      </c>
      <c r="X87" s="201">
        <v>29.13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65.260000000000005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74.86</v>
      </c>
      <c r="AQ87" s="201">
        <v>26.57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</v>
      </c>
      <c r="L88" s="201">
        <v>289.56</v>
      </c>
      <c r="M88" s="201">
        <v>27.1</v>
      </c>
      <c r="N88" s="201">
        <v>34.99</v>
      </c>
      <c r="O88" s="201">
        <v>0</v>
      </c>
      <c r="P88" s="201">
        <v>38.89</v>
      </c>
      <c r="Q88" s="201">
        <v>3.11</v>
      </c>
      <c r="R88" s="201">
        <v>12.32</v>
      </c>
      <c r="S88" s="201">
        <v>7.78</v>
      </c>
      <c r="T88" s="201">
        <v>0</v>
      </c>
      <c r="U88" s="201">
        <v>51.41</v>
      </c>
      <c r="V88" s="201">
        <v>4.22</v>
      </c>
      <c r="W88" s="201">
        <v>9.48</v>
      </c>
      <c r="X88" s="201">
        <v>29.13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65.260000000000005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74.86</v>
      </c>
      <c r="AQ88" s="201">
        <v>26.57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</v>
      </c>
      <c r="L89" s="201">
        <v>289.56</v>
      </c>
      <c r="M89" s="201">
        <v>27.1</v>
      </c>
      <c r="N89" s="201">
        <v>34.99</v>
      </c>
      <c r="O89" s="201">
        <v>0</v>
      </c>
      <c r="P89" s="201">
        <v>38.89</v>
      </c>
      <c r="Q89" s="201">
        <v>3.11</v>
      </c>
      <c r="R89" s="201">
        <v>12.32</v>
      </c>
      <c r="S89" s="201">
        <v>7.78</v>
      </c>
      <c r="T89" s="201">
        <v>0</v>
      </c>
      <c r="U89" s="201">
        <v>51.41</v>
      </c>
      <c r="V89" s="201">
        <v>4.22</v>
      </c>
      <c r="W89" s="201">
        <v>9.48</v>
      </c>
      <c r="X89" s="201">
        <v>29.13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65.260000000000005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74.86</v>
      </c>
      <c r="AQ89" s="201">
        <v>26.57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</v>
      </c>
      <c r="L90" s="201">
        <v>289.56</v>
      </c>
      <c r="M90" s="201">
        <v>27.1</v>
      </c>
      <c r="N90" s="201">
        <v>34.99</v>
      </c>
      <c r="O90" s="201">
        <v>0</v>
      </c>
      <c r="P90" s="201">
        <v>38.89</v>
      </c>
      <c r="Q90" s="201">
        <v>3.11</v>
      </c>
      <c r="R90" s="201">
        <v>12.32</v>
      </c>
      <c r="S90" s="201">
        <v>7.78</v>
      </c>
      <c r="T90" s="201">
        <v>0</v>
      </c>
      <c r="U90" s="201">
        <v>51.41</v>
      </c>
      <c r="V90" s="201">
        <v>4.22</v>
      </c>
      <c r="W90" s="201">
        <v>9.48</v>
      </c>
      <c r="X90" s="201">
        <v>29.13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65.260000000000005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74.86</v>
      </c>
      <c r="AQ90" s="201">
        <v>26.57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</v>
      </c>
      <c r="L91" s="201">
        <v>289.56</v>
      </c>
      <c r="M91" s="201">
        <v>27.1</v>
      </c>
      <c r="N91" s="201">
        <v>34.99</v>
      </c>
      <c r="O91" s="201">
        <v>0</v>
      </c>
      <c r="P91" s="201">
        <v>38.89</v>
      </c>
      <c r="Q91" s="201">
        <v>3.11</v>
      </c>
      <c r="R91" s="201">
        <v>12.32</v>
      </c>
      <c r="S91" s="201">
        <v>7.78</v>
      </c>
      <c r="T91" s="201">
        <v>0</v>
      </c>
      <c r="U91" s="201">
        <v>51.41</v>
      </c>
      <c r="V91" s="201">
        <v>4.22</v>
      </c>
      <c r="W91" s="201">
        <v>9.48</v>
      </c>
      <c r="X91" s="201">
        <v>29.13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66.34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74.86</v>
      </c>
      <c r="AQ91" s="201">
        <v>26.57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</v>
      </c>
      <c r="L92" s="201">
        <v>289.56</v>
      </c>
      <c r="M92" s="201">
        <v>27.1</v>
      </c>
      <c r="N92" s="201">
        <v>34.99</v>
      </c>
      <c r="O92" s="201">
        <v>0</v>
      </c>
      <c r="P92" s="201">
        <v>38.89</v>
      </c>
      <c r="Q92" s="201">
        <v>3.11</v>
      </c>
      <c r="R92" s="201">
        <v>12.32</v>
      </c>
      <c r="S92" s="201">
        <v>7.78</v>
      </c>
      <c r="T92" s="201">
        <v>0</v>
      </c>
      <c r="U92" s="201">
        <v>51.41</v>
      </c>
      <c r="V92" s="201">
        <v>4.22</v>
      </c>
      <c r="W92" s="201">
        <v>9.48</v>
      </c>
      <c r="X92" s="201">
        <v>29.13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66.34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74.86</v>
      </c>
      <c r="AQ92" s="201">
        <v>26.57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</v>
      </c>
      <c r="L93" s="201">
        <v>289.56</v>
      </c>
      <c r="M93" s="201">
        <v>27.1</v>
      </c>
      <c r="N93" s="201">
        <v>34.99</v>
      </c>
      <c r="O93" s="201">
        <v>0</v>
      </c>
      <c r="P93" s="201">
        <v>38.89</v>
      </c>
      <c r="Q93" s="201">
        <v>3.11</v>
      </c>
      <c r="R93" s="201">
        <v>12.32</v>
      </c>
      <c r="S93" s="201">
        <v>7.78</v>
      </c>
      <c r="T93" s="201">
        <v>0</v>
      </c>
      <c r="U93" s="201">
        <v>51.41</v>
      </c>
      <c r="V93" s="201">
        <v>4.22</v>
      </c>
      <c r="W93" s="201">
        <v>9.48</v>
      </c>
      <c r="X93" s="201">
        <v>29.13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66.34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74.86</v>
      </c>
      <c r="AQ93" s="201">
        <v>26.57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</v>
      </c>
      <c r="L94" s="201">
        <v>289.56</v>
      </c>
      <c r="M94" s="201">
        <v>27.1</v>
      </c>
      <c r="N94" s="201">
        <v>34.99</v>
      </c>
      <c r="O94" s="201">
        <v>0</v>
      </c>
      <c r="P94" s="201">
        <v>38.89</v>
      </c>
      <c r="Q94" s="201">
        <v>3.11</v>
      </c>
      <c r="R94" s="201">
        <v>12.32</v>
      </c>
      <c r="S94" s="201">
        <v>7.78</v>
      </c>
      <c r="T94" s="201">
        <v>0</v>
      </c>
      <c r="U94" s="201">
        <v>51.41</v>
      </c>
      <c r="V94" s="201">
        <v>4.22</v>
      </c>
      <c r="W94" s="201">
        <v>9.48</v>
      </c>
      <c r="X94" s="201">
        <v>29.13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66.34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74.86</v>
      </c>
      <c r="AQ94" s="201">
        <v>26.57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</v>
      </c>
      <c r="L95" s="201">
        <v>289.56</v>
      </c>
      <c r="M95" s="201">
        <v>27.1</v>
      </c>
      <c r="N95" s="201">
        <v>34.99</v>
      </c>
      <c r="O95" s="201">
        <v>0</v>
      </c>
      <c r="P95" s="201">
        <v>38.89</v>
      </c>
      <c r="Q95" s="201">
        <v>3.11</v>
      </c>
      <c r="R95" s="201">
        <v>12.32</v>
      </c>
      <c r="S95" s="201">
        <v>7.78</v>
      </c>
      <c r="T95" s="201">
        <v>0</v>
      </c>
      <c r="U95" s="201">
        <v>51.41</v>
      </c>
      <c r="V95" s="201">
        <v>4.22</v>
      </c>
      <c r="W95" s="201">
        <v>9.48</v>
      </c>
      <c r="X95" s="201">
        <v>29.13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66.34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74.86</v>
      </c>
      <c r="AQ95" s="201">
        <v>26.57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</v>
      </c>
      <c r="L96" s="201">
        <v>289.56</v>
      </c>
      <c r="M96" s="201">
        <v>27.1</v>
      </c>
      <c r="N96" s="201">
        <v>34.99</v>
      </c>
      <c r="O96" s="201">
        <v>0</v>
      </c>
      <c r="P96" s="201">
        <v>38.89</v>
      </c>
      <c r="Q96" s="201">
        <v>3.11</v>
      </c>
      <c r="R96" s="201">
        <v>12.32</v>
      </c>
      <c r="S96" s="201">
        <v>7.78</v>
      </c>
      <c r="T96" s="201">
        <v>0</v>
      </c>
      <c r="U96" s="201">
        <v>51.41</v>
      </c>
      <c r="V96" s="201">
        <v>4.22</v>
      </c>
      <c r="W96" s="201">
        <v>9.48</v>
      </c>
      <c r="X96" s="201">
        <v>29.13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66.34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74.86</v>
      </c>
      <c r="AQ96" s="201">
        <v>26.57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</v>
      </c>
      <c r="L97" s="201">
        <v>289.56</v>
      </c>
      <c r="M97" s="201">
        <v>27.1</v>
      </c>
      <c r="N97" s="201">
        <v>34.99</v>
      </c>
      <c r="O97" s="201">
        <v>0</v>
      </c>
      <c r="P97" s="201">
        <v>38.89</v>
      </c>
      <c r="Q97" s="201">
        <v>3.11</v>
      </c>
      <c r="R97" s="201">
        <v>12.32</v>
      </c>
      <c r="S97" s="201">
        <v>7.78</v>
      </c>
      <c r="T97" s="201">
        <v>0</v>
      </c>
      <c r="U97" s="201">
        <v>51.41</v>
      </c>
      <c r="V97" s="201">
        <v>4.22</v>
      </c>
      <c r="W97" s="201">
        <v>9.48</v>
      </c>
      <c r="X97" s="201">
        <v>29.13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66.34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74.86</v>
      </c>
      <c r="AQ97" s="201">
        <v>26.57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</v>
      </c>
      <c r="L98" s="201">
        <v>289.56</v>
      </c>
      <c r="M98" s="201">
        <v>27.1</v>
      </c>
      <c r="N98" s="201">
        <v>34.99</v>
      </c>
      <c r="O98" s="201">
        <v>0</v>
      </c>
      <c r="P98" s="201">
        <v>38.89</v>
      </c>
      <c r="Q98" s="201">
        <v>3.11</v>
      </c>
      <c r="R98" s="201">
        <v>12.32</v>
      </c>
      <c r="S98" s="201">
        <v>7.78</v>
      </c>
      <c r="T98" s="201">
        <v>0</v>
      </c>
      <c r="U98" s="201">
        <v>51.41</v>
      </c>
      <c r="V98" s="201">
        <v>4.22</v>
      </c>
      <c r="W98" s="201">
        <v>9.48</v>
      </c>
      <c r="X98" s="201">
        <v>29.13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66.34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74.86</v>
      </c>
      <c r="AQ98" s="201">
        <v>26.57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0.17397749999999995</v>
      </c>
      <c r="L99">
        <f t="shared" si="0"/>
        <v>3.545684999999998</v>
      </c>
      <c r="M99">
        <f t="shared" si="0"/>
        <v>0.61694749999999909</v>
      </c>
      <c r="N99">
        <f t="shared" si="0"/>
        <v>0.83917499999999801</v>
      </c>
      <c r="O99">
        <f t="shared" si="0"/>
        <v>0</v>
      </c>
      <c r="P99">
        <f t="shared" si="0"/>
        <v>0.93505749999999921</v>
      </c>
      <c r="Q99">
        <f t="shared" si="0"/>
        <v>7.0290000000000172E-2</v>
      </c>
      <c r="R99">
        <f t="shared" si="0"/>
        <v>0.25237000000000021</v>
      </c>
      <c r="S99">
        <f t="shared" si="0"/>
        <v>0.15719999999999973</v>
      </c>
      <c r="T99">
        <f t="shared" si="0"/>
        <v>0</v>
      </c>
      <c r="U99">
        <f t="shared" si="0"/>
        <v>1.2338349999999982</v>
      </c>
      <c r="V99">
        <f t="shared" si="0"/>
        <v>8.7745000000000087E-2</v>
      </c>
      <c r="W99">
        <f t="shared" si="0"/>
        <v>0.21608500000000017</v>
      </c>
      <c r="X99">
        <f t="shared" si="0"/>
        <v>0.67018750000000105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0.69599999999999995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1.4307175000000012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1.3559624999999988</v>
      </c>
      <c r="AQ99">
        <f t="shared" si="0"/>
        <v>0.5446799999999995</v>
      </c>
      <c r="AR99">
        <f t="shared" si="0"/>
        <v>0.26767750000000018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2.21</v>
      </c>
      <c r="L3" s="201">
        <v>5.77</v>
      </c>
      <c r="M3" s="201">
        <v>2.54</v>
      </c>
      <c r="N3" s="201">
        <v>2.64</v>
      </c>
      <c r="O3" s="201">
        <v>3.15</v>
      </c>
      <c r="P3" s="201">
        <v>5.15</v>
      </c>
      <c r="Q3" s="201">
        <v>0.19</v>
      </c>
      <c r="R3" s="201">
        <v>0.63</v>
      </c>
      <c r="S3" s="201">
        <v>0.62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44.88</v>
      </c>
      <c r="AF3" s="201">
        <v>0</v>
      </c>
      <c r="AG3" s="201">
        <v>0</v>
      </c>
      <c r="AH3" s="201">
        <v>0</v>
      </c>
      <c r="AI3" s="201">
        <v>22.31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7.91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4.04</v>
      </c>
      <c r="AZ3" s="201">
        <v>5.14</v>
      </c>
      <c r="BA3" s="201">
        <v>3.28</v>
      </c>
      <c r="BB3" s="201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2.21</v>
      </c>
      <c r="L4" s="201">
        <v>5.77</v>
      </c>
      <c r="M4" s="201">
        <v>2.54</v>
      </c>
      <c r="N4" s="201">
        <v>2.83</v>
      </c>
      <c r="O4" s="201">
        <v>3.15</v>
      </c>
      <c r="P4" s="201">
        <v>5.15</v>
      </c>
      <c r="Q4" s="201">
        <v>0.19</v>
      </c>
      <c r="R4" s="201">
        <v>0.63</v>
      </c>
      <c r="S4" s="201">
        <v>0.62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44.88</v>
      </c>
      <c r="AF4" s="201">
        <v>0</v>
      </c>
      <c r="AG4" s="201">
        <v>0</v>
      </c>
      <c r="AH4" s="201">
        <v>0</v>
      </c>
      <c r="AI4" s="201">
        <v>22.31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7.91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4.04</v>
      </c>
      <c r="AZ4" s="201">
        <v>5.14</v>
      </c>
      <c r="BA4" s="201">
        <v>3.28</v>
      </c>
      <c r="BB4" s="201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2.21</v>
      </c>
      <c r="L5" s="201">
        <v>5.8</v>
      </c>
      <c r="M5" s="201">
        <v>2.54</v>
      </c>
      <c r="N5" s="201">
        <v>2.83</v>
      </c>
      <c r="O5" s="201">
        <v>3.15</v>
      </c>
      <c r="P5" s="201">
        <v>5.0999999999999996</v>
      </c>
      <c r="Q5" s="201">
        <v>0.19</v>
      </c>
      <c r="R5" s="201">
        <v>0.63</v>
      </c>
      <c r="S5" s="201">
        <v>0.62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44.88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7.91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4.04</v>
      </c>
      <c r="AZ5" s="201">
        <v>5.14</v>
      </c>
      <c r="BA5" s="201">
        <v>3.28</v>
      </c>
      <c r="BB5" s="201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2.21</v>
      </c>
      <c r="L6" s="201">
        <v>5.81</v>
      </c>
      <c r="M6" s="201">
        <v>2.54</v>
      </c>
      <c r="N6" s="201">
        <v>2.83</v>
      </c>
      <c r="O6" s="201">
        <v>3.15</v>
      </c>
      <c r="P6" s="201">
        <v>5.0999999999999996</v>
      </c>
      <c r="Q6" s="201">
        <v>0.19</v>
      </c>
      <c r="R6" s="201">
        <v>0.63</v>
      </c>
      <c r="S6" s="201">
        <v>0.62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44.88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7.91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4.04</v>
      </c>
      <c r="AZ6" s="201">
        <v>5.14</v>
      </c>
      <c r="BA6" s="201">
        <v>3.28</v>
      </c>
      <c r="BB6" s="201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2.21</v>
      </c>
      <c r="L7" s="201">
        <v>5.8</v>
      </c>
      <c r="M7" s="201">
        <v>2.54</v>
      </c>
      <c r="N7" s="201">
        <v>2.83</v>
      </c>
      <c r="O7" s="201">
        <v>3.15</v>
      </c>
      <c r="P7" s="201">
        <v>5.0999999999999996</v>
      </c>
      <c r="Q7" s="201">
        <v>0.19</v>
      </c>
      <c r="R7" s="201">
        <v>0.63</v>
      </c>
      <c r="S7" s="201">
        <v>0.62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44.88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4.04</v>
      </c>
      <c r="AZ7" s="201">
        <v>5.14</v>
      </c>
      <c r="BA7" s="201">
        <v>3.28</v>
      </c>
      <c r="BB7" s="201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2.21</v>
      </c>
      <c r="L8" s="201">
        <v>5.84</v>
      </c>
      <c r="M8" s="201">
        <v>2.54</v>
      </c>
      <c r="N8" s="201">
        <v>2.83</v>
      </c>
      <c r="O8" s="201">
        <v>3.15</v>
      </c>
      <c r="P8" s="201">
        <v>5.0999999999999996</v>
      </c>
      <c r="Q8" s="201">
        <v>0.19</v>
      </c>
      <c r="R8" s="201">
        <v>0.63</v>
      </c>
      <c r="S8" s="201">
        <v>0.62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44.88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4.04</v>
      </c>
      <c r="AZ8" s="201">
        <v>5.14</v>
      </c>
      <c r="BA8" s="201">
        <v>3.28</v>
      </c>
      <c r="BB8" s="201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2.21</v>
      </c>
      <c r="L9" s="201">
        <v>5.72</v>
      </c>
      <c r="M9" s="201">
        <v>2.54</v>
      </c>
      <c r="N9" s="201">
        <v>2.83</v>
      </c>
      <c r="O9" s="201">
        <v>3.15</v>
      </c>
      <c r="P9" s="201">
        <v>5.0999999999999996</v>
      </c>
      <c r="Q9" s="201">
        <v>0.19</v>
      </c>
      <c r="R9" s="201">
        <v>0.63</v>
      </c>
      <c r="S9" s="201">
        <v>0.62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44.88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4.04</v>
      </c>
      <c r="AZ9" s="201">
        <v>5.14</v>
      </c>
      <c r="BA9" s="201">
        <v>3.28</v>
      </c>
      <c r="BB9" s="201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2.21</v>
      </c>
      <c r="L10" s="201">
        <v>5.72</v>
      </c>
      <c r="M10" s="201">
        <v>2.54</v>
      </c>
      <c r="N10" s="201">
        <v>2.83</v>
      </c>
      <c r="O10" s="201">
        <v>3.15</v>
      </c>
      <c r="P10" s="201">
        <v>5.0999999999999996</v>
      </c>
      <c r="Q10" s="201">
        <v>0.19</v>
      </c>
      <c r="R10" s="201">
        <v>0.63</v>
      </c>
      <c r="S10" s="201">
        <v>0.62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44.88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4.04</v>
      </c>
      <c r="AZ10" s="201">
        <v>5.14</v>
      </c>
      <c r="BA10" s="201">
        <v>3.28</v>
      </c>
      <c r="BB10" s="201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2.21</v>
      </c>
      <c r="L11" s="201">
        <v>5.96</v>
      </c>
      <c r="M11" s="201">
        <v>2.54</v>
      </c>
      <c r="N11" s="201">
        <v>2.83</v>
      </c>
      <c r="O11" s="201">
        <v>3.15</v>
      </c>
      <c r="P11" s="201">
        <v>5.0999999999999996</v>
      </c>
      <c r="Q11" s="201">
        <v>0.19</v>
      </c>
      <c r="R11" s="201">
        <v>0.63</v>
      </c>
      <c r="S11" s="201">
        <v>0.62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44.88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4.04</v>
      </c>
      <c r="AZ11" s="201">
        <v>5.14</v>
      </c>
      <c r="BA11" s="201">
        <v>3.28</v>
      </c>
      <c r="BB11" s="20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2.21</v>
      </c>
      <c r="L12" s="201">
        <v>5.72</v>
      </c>
      <c r="M12" s="201">
        <v>2.54</v>
      </c>
      <c r="N12" s="201">
        <v>2.83</v>
      </c>
      <c r="O12" s="201">
        <v>3.15</v>
      </c>
      <c r="P12" s="201">
        <v>5.0999999999999996</v>
      </c>
      <c r="Q12" s="201">
        <v>0.19</v>
      </c>
      <c r="R12" s="201">
        <v>0.63</v>
      </c>
      <c r="S12" s="201">
        <v>0.62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44.88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4.04</v>
      </c>
      <c r="AZ12" s="201">
        <v>5.14</v>
      </c>
      <c r="BA12" s="201">
        <v>3.28</v>
      </c>
      <c r="BB12" s="201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2.2000000000000002</v>
      </c>
      <c r="L13" s="201">
        <v>5.72</v>
      </c>
      <c r="M13" s="201">
        <v>2.54</v>
      </c>
      <c r="N13" s="201">
        <v>2.83</v>
      </c>
      <c r="O13" s="201">
        <v>3.15</v>
      </c>
      <c r="P13" s="201">
        <v>5.0999999999999996</v>
      </c>
      <c r="Q13" s="201">
        <v>0.19</v>
      </c>
      <c r="R13" s="201">
        <v>0.63</v>
      </c>
      <c r="S13" s="201">
        <v>0.62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44.88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4.04</v>
      </c>
      <c r="AZ13" s="201">
        <v>5.14</v>
      </c>
      <c r="BA13" s="201">
        <v>3.28</v>
      </c>
      <c r="BB13" s="201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2.21</v>
      </c>
      <c r="L14" s="201">
        <v>5.72</v>
      </c>
      <c r="M14" s="201">
        <v>2.54</v>
      </c>
      <c r="N14" s="201">
        <v>2.83</v>
      </c>
      <c r="O14" s="201">
        <v>3.15</v>
      </c>
      <c r="P14" s="201">
        <v>5.0999999999999996</v>
      </c>
      <c r="Q14" s="201">
        <v>0.19</v>
      </c>
      <c r="R14" s="201">
        <v>0.63</v>
      </c>
      <c r="S14" s="201">
        <v>0.62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44.88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4.04</v>
      </c>
      <c r="AZ14" s="201">
        <v>5.14</v>
      </c>
      <c r="BA14" s="201">
        <v>3.28</v>
      </c>
      <c r="BB14" s="201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2.2200000000000002</v>
      </c>
      <c r="L15" s="201">
        <v>5.72</v>
      </c>
      <c r="M15" s="201">
        <v>2.54</v>
      </c>
      <c r="N15" s="201">
        <v>2.83</v>
      </c>
      <c r="O15" s="201">
        <v>3.15</v>
      </c>
      <c r="P15" s="201">
        <v>5.0999999999999996</v>
      </c>
      <c r="Q15" s="201">
        <v>0.19</v>
      </c>
      <c r="R15" s="201">
        <v>0.63</v>
      </c>
      <c r="S15" s="201">
        <v>0.62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44.88</v>
      </c>
      <c r="AF15" s="201">
        <v>0</v>
      </c>
      <c r="AG15" s="201">
        <v>0</v>
      </c>
      <c r="AH15" s="201">
        <v>0</v>
      </c>
      <c r="AI15" s="201">
        <v>19.63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4.04</v>
      </c>
      <c r="AZ15" s="201">
        <v>5.14</v>
      </c>
      <c r="BA15" s="201">
        <v>3.28</v>
      </c>
      <c r="BB15" s="201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1.93</v>
      </c>
      <c r="L16" s="201">
        <v>5.72</v>
      </c>
      <c r="M16" s="201">
        <v>2.54</v>
      </c>
      <c r="N16" s="201">
        <v>2.83</v>
      </c>
      <c r="O16" s="201">
        <v>3.15</v>
      </c>
      <c r="P16" s="201">
        <v>5.0999999999999996</v>
      </c>
      <c r="Q16" s="201">
        <v>0.19</v>
      </c>
      <c r="R16" s="201">
        <v>0.63</v>
      </c>
      <c r="S16" s="201">
        <v>0.62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44.88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4.04</v>
      </c>
      <c r="AZ16" s="201">
        <v>5.14</v>
      </c>
      <c r="BA16" s="201">
        <v>3.28</v>
      </c>
      <c r="BB16" s="201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2.21</v>
      </c>
      <c r="L17" s="201">
        <v>5.72</v>
      </c>
      <c r="M17" s="201">
        <v>2.54</v>
      </c>
      <c r="N17" s="201">
        <v>2.83</v>
      </c>
      <c r="O17" s="201">
        <v>3.15</v>
      </c>
      <c r="P17" s="201">
        <v>5.0999999999999996</v>
      </c>
      <c r="Q17" s="201">
        <v>0.19</v>
      </c>
      <c r="R17" s="201">
        <v>0.63</v>
      </c>
      <c r="S17" s="201">
        <v>0.62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44.88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4.04</v>
      </c>
      <c r="AZ17" s="201">
        <v>5.14</v>
      </c>
      <c r="BA17" s="201">
        <v>3.28</v>
      </c>
      <c r="BB17" s="201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2.21</v>
      </c>
      <c r="L18" s="201">
        <v>5.72</v>
      </c>
      <c r="M18" s="201">
        <v>2.54</v>
      </c>
      <c r="N18" s="201">
        <v>2.83</v>
      </c>
      <c r="O18" s="201">
        <v>3.15</v>
      </c>
      <c r="P18" s="201">
        <v>5.0999999999999996</v>
      </c>
      <c r="Q18" s="201">
        <v>0.19</v>
      </c>
      <c r="R18" s="201">
        <v>0.63</v>
      </c>
      <c r="S18" s="201">
        <v>0.62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44.88</v>
      </c>
      <c r="AF18" s="201">
        <v>0</v>
      </c>
      <c r="AG18" s="201">
        <v>0</v>
      </c>
      <c r="AH18" s="201">
        <v>0</v>
      </c>
      <c r="AI18" s="201">
        <v>19.63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4.04</v>
      </c>
      <c r="AZ18" s="201">
        <v>5.14</v>
      </c>
      <c r="BA18" s="201">
        <v>3.28</v>
      </c>
      <c r="BB18" s="201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2.21</v>
      </c>
      <c r="L19" s="201">
        <v>5.72</v>
      </c>
      <c r="M19" s="201">
        <v>2.54</v>
      </c>
      <c r="N19" s="201">
        <v>2.83</v>
      </c>
      <c r="O19" s="201">
        <v>3.15</v>
      </c>
      <c r="P19" s="201">
        <v>5.0999999999999996</v>
      </c>
      <c r="Q19" s="201">
        <v>0.19</v>
      </c>
      <c r="R19" s="201">
        <v>0.63</v>
      </c>
      <c r="S19" s="201">
        <v>0.62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42.89</v>
      </c>
      <c r="AF19" s="201">
        <v>0</v>
      </c>
      <c r="AG19" s="201">
        <v>0</v>
      </c>
      <c r="AH19" s="201">
        <v>0</v>
      </c>
      <c r="AI19" s="201">
        <v>19.63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4.04</v>
      </c>
      <c r="AZ19" s="201">
        <v>5.14</v>
      </c>
      <c r="BA19" s="201">
        <v>3.28</v>
      </c>
      <c r="BB19" s="201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2.21</v>
      </c>
      <c r="L20" s="201">
        <v>5.72</v>
      </c>
      <c r="M20" s="201">
        <v>2.54</v>
      </c>
      <c r="N20" s="201">
        <v>2.83</v>
      </c>
      <c r="O20" s="201">
        <v>3.15</v>
      </c>
      <c r="P20" s="201">
        <v>5.0999999999999996</v>
      </c>
      <c r="Q20" s="201">
        <v>0.19</v>
      </c>
      <c r="R20" s="201">
        <v>0.63</v>
      </c>
      <c r="S20" s="201">
        <v>0.62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42.89</v>
      </c>
      <c r="AF20" s="201">
        <v>0</v>
      </c>
      <c r="AG20" s="201">
        <v>0</v>
      </c>
      <c r="AH20" s="201">
        <v>0</v>
      </c>
      <c r="AI20" s="201">
        <v>19.63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4.04</v>
      </c>
      <c r="AZ20" s="201">
        <v>5.14</v>
      </c>
      <c r="BA20" s="201">
        <v>3.28</v>
      </c>
      <c r="BB20" s="201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2.21</v>
      </c>
      <c r="L21" s="201">
        <v>5.72</v>
      </c>
      <c r="M21" s="201">
        <v>2.54</v>
      </c>
      <c r="N21" s="201">
        <v>2.83</v>
      </c>
      <c r="O21" s="201">
        <v>3.15</v>
      </c>
      <c r="P21" s="201">
        <v>5.0999999999999996</v>
      </c>
      <c r="Q21" s="201">
        <v>0.19</v>
      </c>
      <c r="R21" s="201">
        <v>0.63</v>
      </c>
      <c r="S21" s="201">
        <v>0.62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42.89</v>
      </c>
      <c r="AF21" s="201">
        <v>0</v>
      </c>
      <c r="AG21" s="201">
        <v>0</v>
      </c>
      <c r="AH21" s="201">
        <v>0</v>
      </c>
      <c r="AI21" s="201">
        <v>19.63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4.04</v>
      </c>
      <c r="AZ21" s="201">
        <v>5.14</v>
      </c>
      <c r="BA21" s="201">
        <v>3.28</v>
      </c>
      <c r="BB21" s="20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2.21</v>
      </c>
      <c r="L22" s="201">
        <v>5.72</v>
      </c>
      <c r="M22" s="201">
        <v>2.54</v>
      </c>
      <c r="N22" s="201">
        <v>2.83</v>
      </c>
      <c r="O22" s="201">
        <v>3.15</v>
      </c>
      <c r="P22" s="201">
        <v>5.0999999999999996</v>
      </c>
      <c r="Q22" s="201">
        <v>0.19</v>
      </c>
      <c r="R22" s="201">
        <v>0.63</v>
      </c>
      <c r="S22" s="201">
        <v>0.62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42.89</v>
      </c>
      <c r="AF22" s="201">
        <v>0</v>
      </c>
      <c r="AG22" s="201">
        <v>0</v>
      </c>
      <c r="AH22" s="201">
        <v>0</v>
      </c>
      <c r="AI22" s="201">
        <v>19.63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4.04</v>
      </c>
      <c r="AZ22" s="201">
        <v>5.14</v>
      </c>
      <c r="BA22" s="201">
        <v>3.28</v>
      </c>
      <c r="BB22" s="201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2.21</v>
      </c>
      <c r="L23" s="201">
        <v>5.72</v>
      </c>
      <c r="M23" s="201">
        <v>2.54</v>
      </c>
      <c r="N23" s="201">
        <v>2.83</v>
      </c>
      <c r="O23" s="201">
        <v>3.15</v>
      </c>
      <c r="P23" s="201">
        <v>5.0999999999999996</v>
      </c>
      <c r="Q23" s="201">
        <v>0.19</v>
      </c>
      <c r="R23" s="201">
        <v>0.63</v>
      </c>
      <c r="S23" s="201">
        <v>0.62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42.89</v>
      </c>
      <c r="AF23" s="201">
        <v>0</v>
      </c>
      <c r="AG23" s="201">
        <v>0</v>
      </c>
      <c r="AH23" s="201">
        <v>0</v>
      </c>
      <c r="AI23" s="201">
        <v>19.63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4.04</v>
      </c>
      <c r="AZ23" s="201">
        <v>5.14</v>
      </c>
      <c r="BA23" s="201">
        <v>3.28</v>
      </c>
      <c r="BB23" s="201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2.21</v>
      </c>
      <c r="L24" s="201">
        <v>5.72</v>
      </c>
      <c r="M24" s="201">
        <v>2.54</v>
      </c>
      <c r="N24" s="201">
        <v>2.83</v>
      </c>
      <c r="O24" s="201">
        <v>3.15</v>
      </c>
      <c r="P24" s="201">
        <v>5.0999999999999996</v>
      </c>
      <c r="Q24" s="201">
        <v>0.19</v>
      </c>
      <c r="R24" s="201">
        <v>0.63</v>
      </c>
      <c r="S24" s="201">
        <v>0.62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42.89</v>
      </c>
      <c r="AF24" s="201">
        <v>0</v>
      </c>
      <c r="AG24" s="201">
        <v>0</v>
      </c>
      <c r="AH24" s="201">
        <v>0</v>
      </c>
      <c r="AI24" s="201">
        <v>19.63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4.04</v>
      </c>
      <c r="AZ24" s="201">
        <v>5.14</v>
      </c>
      <c r="BA24" s="201">
        <v>3.28</v>
      </c>
      <c r="BB24" s="201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2.21</v>
      </c>
      <c r="L25" s="201">
        <v>5.72</v>
      </c>
      <c r="M25" s="201">
        <v>2.54</v>
      </c>
      <c r="N25" s="201">
        <v>2.83</v>
      </c>
      <c r="O25" s="201">
        <v>3.15</v>
      </c>
      <c r="P25" s="201">
        <v>5.0999999999999996</v>
      </c>
      <c r="Q25" s="201">
        <v>0.19</v>
      </c>
      <c r="R25" s="201">
        <v>0.63</v>
      </c>
      <c r="S25" s="201">
        <v>0.62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42.89</v>
      </c>
      <c r="AF25" s="201">
        <v>0</v>
      </c>
      <c r="AG25" s="201">
        <v>0</v>
      </c>
      <c r="AH25" s="201">
        <v>0</v>
      </c>
      <c r="AI25" s="201">
        <v>19.63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4.04</v>
      </c>
      <c r="AZ25" s="201">
        <v>5.14</v>
      </c>
      <c r="BA25" s="201">
        <v>3.28</v>
      </c>
      <c r="BB25" s="201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2.21</v>
      </c>
      <c r="L26" s="201">
        <v>5.72</v>
      </c>
      <c r="M26" s="201">
        <v>2.54</v>
      </c>
      <c r="N26" s="201">
        <v>2.83</v>
      </c>
      <c r="O26" s="201">
        <v>3.15</v>
      </c>
      <c r="P26" s="201">
        <v>5.0999999999999996</v>
      </c>
      <c r="Q26" s="201">
        <v>0.19</v>
      </c>
      <c r="R26" s="201">
        <v>0.63</v>
      </c>
      <c r="S26" s="201">
        <v>0.62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42.89</v>
      </c>
      <c r="AF26" s="201">
        <v>0</v>
      </c>
      <c r="AG26" s="201">
        <v>0</v>
      </c>
      <c r="AH26" s="201">
        <v>0</v>
      </c>
      <c r="AI26" s="201">
        <v>19.63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4.04</v>
      </c>
      <c r="AZ26" s="201">
        <v>5.14</v>
      </c>
      <c r="BA26" s="201">
        <v>3.28</v>
      </c>
      <c r="BB26" s="201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2.21</v>
      </c>
      <c r="L27" s="201">
        <v>5.72</v>
      </c>
      <c r="M27" s="201">
        <v>1.52</v>
      </c>
      <c r="N27" s="201">
        <v>2.83</v>
      </c>
      <c r="O27" s="201">
        <v>3.15</v>
      </c>
      <c r="P27" s="201">
        <v>5.0999999999999996</v>
      </c>
      <c r="Q27" s="201">
        <v>0.19</v>
      </c>
      <c r="R27" s="201">
        <v>0.63</v>
      </c>
      <c r="S27" s="201">
        <v>0.62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42.89</v>
      </c>
      <c r="AF27" s="201">
        <v>0</v>
      </c>
      <c r="AG27" s="201">
        <v>0</v>
      </c>
      <c r="AH27" s="201">
        <v>0</v>
      </c>
      <c r="AI27" s="201">
        <v>19.63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4.04</v>
      </c>
      <c r="AZ27" s="201">
        <v>5.14</v>
      </c>
      <c r="BA27" s="201">
        <v>3.28</v>
      </c>
      <c r="BB27" s="201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2.21</v>
      </c>
      <c r="L28" s="201">
        <v>5.72</v>
      </c>
      <c r="M28" s="201">
        <v>1.52</v>
      </c>
      <c r="N28" s="201">
        <v>2.83</v>
      </c>
      <c r="O28" s="201">
        <v>3.15</v>
      </c>
      <c r="P28" s="201">
        <v>5.0999999999999996</v>
      </c>
      <c r="Q28" s="201">
        <v>0.19</v>
      </c>
      <c r="R28" s="201">
        <v>0.63</v>
      </c>
      <c r="S28" s="201">
        <v>0.62</v>
      </c>
      <c r="T28" s="201">
        <v>1.55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42.89</v>
      </c>
      <c r="AF28" s="201">
        <v>0</v>
      </c>
      <c r="AG28" s="201">
        <v>0</v>
      </c>
      <c r="AH28" s="201">
        <v>0</v>
      </c>
      <c r="AI28" s="201">
        <v>19.63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4.04</v>
      </c>
      <c r="AZ28" s="201">
        <v>5.14</v>
      </c>
      <c r="BA28" s="201">
        <v>3.28</v>
      </c>
      <c r="BB28" s="201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2.21</v>
      </c>
      <c r="L29" s="201">
        <v>5.72</v>
      </c>
      <c r="M29" s="201">
        <v>1.52</v>
      </c>
      <c r="N29" s="201">
        <v>2.83</v>
      </c>
      <c r="O29" s="201">
        <v>3.15</v>
      </c>
      <c r="P29" s="201">
        <v>4.93</v>
      </c>
      <c r="Q29" s="201">
        <v>0.19</v>
      </c>
      <c r="R29" s="201">
        <v>0.63</v>
      </c>
      <c r="S29" s="201">
        <v>0.62</v>
      </c>
      <c r="T29" s="201">
        <v>1.55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42.89</v>
      </c>
      <c r="AF29" s="201">
        <v>0</v>
      </c>
      <c r="AG29" s="201">
        <v>0</v>
      </c>
      <c r="AH29" s="201">
        <v>0</v>
      </c>
      <c r="AI29" s="201">
        <v>19.63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4.04</v>
      </c>
      <c r="AZ29" s="201">
        <v>5.14</v>
      </c>
      <c r="BA29" s="201">
        <v>3.28</v>
      </c>
      <c r="BB29" s="201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2.21</v>
      </c>
      <c r="L30" s="201">
        <v>5.72</v>
      </c>
      <c r="M30" s="201">
        <v>1.52</v>
      </c>
      <c r="N30" s="201">
        <v>2.83</v>
      </c>
      <c r="O30" s="201">
        <v>3.15</v>
      </c>
      <c r="P30" s="201">
        <v>4.93</v>
      </c>
      <c r="Q30" s="201">
        <v>0.19</v>
      </c>
      <c r="R30" s="201">
        <v>0.63</v>
      </c>
      <c r="S30" s="201">
        <v>0.62</v>
      </c>
      <c r="T30" s="201">
        <v>1.55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42.89</v>
      </c>
      <c r="AF30" s="201">
        <v>0</v>
      </c>
      <c r="AG30" s="201">
        <v>0</v>
      </c>
      <c r="AH30" s="201">
        <v>0</v>
      </c>
      <c r="AI30" s="201">
        <v>19.63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7.92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4.04</v>
      </c>
      <c r="AZ30" s="201">
        <v>5.14</v>
      </c>
      <c r="BA30" s="201">
        <v>3.28</v>
      </c>
      <c r="BB30" s="201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2.21</v>
      </c>
      <c r="L31" s="201">
        <v>5.82</v>
      </c>
      <c r="M31" s="201">
        <v>1.52</v>
      </c>
      <c r="N31" s="201">
        <v>2.83</v>
      </c>
      <c r="O31" s="201">
        <v>3.15</v>
      </c>
      <c r="P31" s="201">
        <v>4.93</v>
      </c>
      <c r="Q31" s="201">
        <v>0.19</v>
      </c>
      <c r="R31" s="201">
        <v>0.64</v>
      </c>
      <c r="S31" s="201">
        <v>0.63</v>
      </c>
      <c r="T31" s="201">
        <v>1.55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42.89</v>
      </c>
      <c r="AF31" s="201">
        <v>0</v>
      </c>
      <c r="AG31" s="201">
        <v>0</v>
      </c>
      <c r="AH31" s="201">
        <v>0</v>
      </c>
      <c r="AI31" s="201">
        <v>19.63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7.92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4.04</v>
      </c>
      <c r="AZ31" s="201">
        <v>3.38</v>
      </c>
      <c r="BA31" s="201">
        <v>3.28</v>
      </c>
      <c r="BB31" s="20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2.21</v>
      </c>
      <c r="L32" s="201">
        <v>5.82</v>
      </c>
      <c r="M32" s="201">
        <v>1.52</v>
      </c>
      <c r="N32" s="201">
        <v>2.83</v>
      </c>
      <c r="O32" s="201">
        <v>3.15</v>
      </c>
      <c r="P32" s="201">
        <v>4.93</v>
      </c>
      <c r="Q32" s="201">
        <v>0.19</v>
      </c>
      <c r="R32" s="201">
        <v>0.64</v>
      </c>
      <c r="S32" s="201">
        <v>0.63</v>
      </c>
      <c r="T32" s="201">
        <v>1.55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42.89</v>
      </c>
      <c r="AF32" s="201">
        <v>0</v>
      </c>
      <c r="AG32" s="201">
        <v>0</v>
      </c>
      <c r="AH32" s="201">
        <v>0</v>
      </c>
      <c r="AI32" s="201">
        <v>19.63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7.92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4.04</v>
      </c>
      <c r="AZ32" s="201">
        <v>3.38</v>
      </c>
      <c r="BA32" s="201">
        <v>3.28</v>
      </c>
      <c r="BB32" s="201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2.21</v>
      </c>
      <c r="L33" s="201">
        <v>5.82</v>
      </c>
      <c r="M33" s="201">
        <v>1.52</v>
      </c>
      <c r="N33" s="201">
        <v>2.83</v>
      </c>
      <c r="O33" s="201">
        <v>3.15</v>
      </c>
      <c r="P33" s="201">
        <v>4.93</v>
      </c>
      <c r="Q33" s="201">
        <v>0.19</v>
      </c>
      <c r="R33" s="201">
        <v>0.63</v>
      </c>
      <c r="S33" s="201">
        <v>0.62</v>
      </c>
      <c r="T33" s="201">
        <v>1.55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42.89</v>
      </c>
      <c r="AF33" s="201">
        <v>0</v>
      </c>
      <c r="AG33" s="201">
        <v>0</v>
      </c>
      <c r="AH33" s="201">
        <v>0</v>
      </c>
      <c r="AI33" s="201">
        <v>19.63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7.92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4.04</v>
      </c>
      <c r="AZ33" s="201">
        <v>3.38</v>
      </c>
      <c r="BA33" s="201">
        <v>3.28</v>
      </c>
      <c r="BB33" s="201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2.21</v>
      </c>
      <c r="L34" s="201">
        <v>5.82</v>
      </c>
      <c r="M34" s="201">
        <v>1.52</v>
      </c>
      <c r="N34" s="201">
        <v>2.83</v>
      </c>
      <c r="O34" s="201">
        <v>3.15</v>
      </c>
      <c r="P34" s="201">
        <v>4.93</v>
      </c>
      <c r="Q34" s="201">
        <v>0.19</v>
      </c>
      <c r="R34" s="201">
        <v>0.63</v>
      </c>
      <c r="S34" s="201">
        <v>0.62</v>
      </c>
      <c r="T34" s="201">
        <v>1.55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42.89</v>
      </c>
      <c r="AF34" s="201">
        <v>0</v>
      </c>
      <c r="AG34" s="201">
        <v>0</v>
      </c>
      <c r="AH34" s="201">
        <v>0</v>
      </c>
      <c r="AI34" s="201">
        <v>19.63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7.92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4.04</v>
      </c>
      <c r="AZ34" s="201">
        <v>3.38</v>
      </c>
      <c r="BA34" s="201">
        <v>3.28</v>
      </c>
      <c r="BB34" s="201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2.23</v>
      </c>
      <c r="L35" s="201">
        <v>5.82</v>
      </c>
      <c r="M35" s="201">
        <v>1.52</v>
      </c>
      <c r="N35" s="201">
        <v>2.83</v>
      </c>
      <c r="O35" s="201">
        <v>3.15</v>
      </c>
      <c r="P35" s="201">
        <v>4.93</v>
      </c>
      <c r="Q35" s="201">
        <v>0.19</v>
      </c>
      <c r="R35" s="201">
        <v>0.63</v>
      </c>
      <c r="S35" s="201">
        <v>0.62</v>
      </c>
      <c r="T35" s="201">
        <v>1.55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42.89</v>
      </c>
      <c r="AF35" s="201">
        <v>0</v>
      </c>
      <c r="AG35" s="201">
        <v>0</v>
      </c>
      <c r="AH35" s="201">
        <v>0</v>
      </c>
      <c r="AI35" s="201">
        <v>19.63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7.92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4.04</v>
      </c>
      <c r="AZ35" s="201">
        <v>2.33</v>
      </c>
      <c r="BA35" s="201">
        <v>3.28</v>
      </c>
      <c r="BB35" s="201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2.23</v>
      </c>
      <c r="L36" s="201">
        <v>5.82</v>
      </c>
      <c r="M36" s="201">
        <v>1.52</v>
      </c>
      <c r="N36" s="201">
        <v>2.83</v>
      </c>
      <c r="O36" s="201">
        <v>3.15</v>
      </c>
      <c r="P36" s="201">
        <v>4.93</v>
      </c>
      <c r="Q36" s="201">
        <v>0.19</v>
      </c>
      <c r="R36" s="201">
        <v>0.63</v>
      </c>
      <c r="S36" s="201">
        <v>0.62</v>
      </c>
      <c r="T36" s="201">
        <v>1.55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42.89</v>
      </c>
      <c r="AF36" s="201">
        <v>0</v>
      </c>
      <c r="AG36" s="201">
        <v>0</v>
      </c>
      <c r="AH36" s="201">
        <v>0</v>
      </c>
      <c r="AI36" s="201">
        <v>19.63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7.92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4.04</v>
      </c>
      <c r="AZ36" s="201">
        <v>2.33</v>
      </c>
      <c r="BA36" s="201">
        <v>3.28</v>
      </c>
      <c r="BB36" s="201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2.23</v>
      </c>
      <c r="L37" s="201">
        <v>5.82</v>
      </c>
      <c r="M37" s="201">
        <v>1.52</v>
      </c>
      <c r="N37" s="201">
        <v>2.83</v>
      </c>
      <c r="O37" s="201">
        <v>3.15</v>
      </c>
      <c r="P37" s="201">
        <v>4.93</v>
      </c>
      <c r="Q37" s="201">
        <v>0.19</v>
      </c>
      <c r="R37" s="201">
        <v>0.63</v>
      </c>
      <c r="S37" s="201">
        <v>0.62</v>
      </c>
      <c r="T37" s="201">
        <v>1.55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42.89</v>
      </c>
      <c r="AF37" s="201">
        <v>0</v>
      </c>
      <c r="AG37" s="201">
        <v>0</v>
      </c>
      <c r="AH37" s="201">
        <v>0</v>
      </c>
      <c r="AI37" s="201">
        <v>19.63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7.92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4.04</v>
      </c>
      <c r="AZ37" s="201">
        <v>2.33</v>
      </c>
      <c r="BA37" s="201">
        <v>3.28</v>
      </c>
      <c r="BB37" s="201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2.23</v>
      </c>
      <c r="L38" s="201">
        <v>5.82</v>
      </c>
      <c r="M38" s="201">
        <v>1.52</v>
      </c>
      <c r="N38" s="201">
        <v>2.83</v>
      </c>
      <c r="O38" s="201">
        <v>3.15</v>
      </c>
      <c r="P38" s="201">
        <v>4.93</v>
      </c>
      <c r="Q38" s="201">
        <v>0.19</v>
      </c>
      <c r="R38" s="201">
        <v>0.63</v>
      </c>
      <c r="S38" s="201">
        <v>0.62</v>
      </c>
      <c r="T38" s="201">
        <v>1.55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42.89</v>
      </c>
      <c r="AF38" s="201">
        <v>0</v>
      </c>
      <c r="AG38" s="201">
        <v>0</v>
      </c>
      <c r="AH38" s="201">
        <v>0</v>
      </c>
      <c r="AI38" s="201">
        <v>19.63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7.92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4.04</v>
      </c>
      <c r="AZ38" s="201">
        <v>2.33</v>
      </c>
      <c r="BA38" s="201">
        <v>3.28</v>
      </c>
      <c r="BB38" s="201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2.21</v>
      </c>
      <c r="L39" s="201">
        <v>5.82</v>
      </c>
      <c r="M39" s="201">
        <v>2.25</v>
      </c>
      <c r="N39" s="201">
        <v>2.83</v>
      </c>
      <c r="O39" s="201">
        <v>3.15</v>
      </c>
      <c r="P39" s="201">
        <v>4.93</v>
      </c>
      <c r="Q39" s="201">
        <v>0.19</v>
      </c>
      <c r="R39" s="201">
        <v>0.63</v>
      </c>
      <c r="S39" s="201">
        <v>0.62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42.89</v>
      </c>
      <c r="AF39" s="201">
        <v>0</v>
      </c>
      <c r="AG39" s="201">
        <v>0</v>
      </c>
      <c r="AH39" s="201">
        <v>0</v>
      </c>
      <c r="AI39" s="201">
        <v>19.63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7.92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4.04</v>
      </c>
      <c r="AZ39" s="201">
        <v>2.33</v>
      </c>
      <c r="BA39" s="201">
        <v>3.28</v>
      </c>
      <c r="BB39" s="201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2.21</v>
      </c>
      <c r="L40" s="201">
        <v>5.82</v>
      </c>
      <c r="M40" s="201">
        <v>2.54</v>
      </c>
      <c r="N40" s="201">
        <v>2.83</v>
      </c>
      <c r="O40" s="201">
        <v>3.15</v>
      </c>
      <c r="P40" s="201">
        <v>4.93</v>
      </c>
      <c r="Q40" s="201">
        <v>0.19</v>
      </c>
      <c r="R40" s="201">
        <v>0.63</v>
      </c>
      <c r="S40" s="201">
        <v>0.62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42.89</v>
      </c>
      <c r="AF40" s="201">
        <v>0</v>
      </c>
      <c r="AG40" s="201">
        <v>0</v>
      </c>
      <c r="AH40" s="201">
        <v>0</v>
      </c>
      <c r="AI40" s="201">
        <v>19.63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7.92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4.04</v>
      </c>
      <c r="AZ40" s="201">
        <v>2.33</v>
      </c>
      <c r="BA40" s="201">
        <v>3.28</v>
      </c>
      <c r="BB40" s="201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2.2799999999999998</v>
      </c>
      <c r="L41" s="201">
        <v>5.82</v>
      </c>
      <c r="M41" s="201">
        <v>2.54</v>
      </c>
      <c r="N41" s="201">
        <v>2.83</v>
      </c>
      <c r="O41" s="201">
        <v>3.15</v>
      </c>
      <c r="P41" s="201">
        <v>4.93</v>
      </c>
      <c r="Q41" s="201">
        <v>0.19</v>
      </c>
      <c r="R41" s="201">
        <v>0.63</v>
      </c>
      <c r="S41" s="201">
        <v>0.62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42.89</v>
      </c>
      <c r="AF41" s="201">
        <v>0</v>
      </c>
      <c r="AG41" s="201">
        <v>0</v>
      </c>
      <c r="AH41" s="201">
        <v>0</v>
      </c>
      <c r="AI41" s="201">
        <v>19.63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7.92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4.04</v>
      </c>
      <c r="AZ41" s="201">
        <v>2.2799999999999998</v>
      </c>
      <c r="BA41" s="201">
        <v>3.28</v>
      </c>
      <c r="BB41" s="201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2.21</v>
      </c>
      <c r="L42" s="201">
        <v>5.82</v>
      </c>
      <c r="M42" s="201">
        <v>2.54</v>
      </c>
      <c r="N42" s="201">
        <v>2.83</v>
      </c>
      <c r="O42" s="201">
        <v>3.15</v>
      </c>
      <c r="P42" s="201">
        <v>4.93</v>
      </c>
      <c r="Q42" s="201">
        <v>0.19</v>
      </c>
      <c r="R42" s="201">
        <v>0.63</v>
      </c>
      <c r="S42" s="201">
        <v>0.62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42.89</v>
      </c>
      <c r="AF42" s="201">
        <v>0</v>
      </c>
      <c r="AG42" s="201">
        <v>0</v>
      </c>
      <c r="AH42" s="201">
        <v>0</v>
      </c>
      <c r="AI42" s="201">
        <v>19.63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7.92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4.04</v>
      </c>
      <c r="AZ42" s="201">
        <v>2.21</v>
      </c>
      <c r="BA42" s="201">
        <v>3.28</v>
      </c>
      <c r="BB42" s="201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2.0499999999999998</v>
      </c>
      <c r="M43" s="201">
        <v>2.54</v>
      </c>
      <c r="N43" s="201">
        <v>2.83</v>
      </c>
      <c r="O43" s="201">
        <v>3.15</v>
      </c>
      <c r="P43" s="201">
        <v>4.93</v>
      </c>
      <c r="Q43" s="201">
        <v>0</v>
      </c>
      <c r="R43" s="201">
        <v>0</v>
      </c>
      <c r="S43" s="201">
        <v>0</v>
      </c>
      <c r="T43" s="201">
        <v>0.17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45.17</v>
      </c>
      <c r="AF43" s="201">
        <v>0</v>
      </c>
      <c r="AG43" s="201">
        <v>0</v>
      </c>
      <c r="AH43" s="201">
        <v>0</v>
      </c>
      <c r="AI43" s="201">
        <v>19.63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7.64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4.04</v>
      </c>
      <c r="AZ43" s="201">
        <v>2.21</v>
      </c>
      <c r="BA43" s="201">
        <v>3.28</v>
      </c>
      <c r="BB43" s="201">
        <v>2.52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2.0499999999999998</v>
      </c>
      <c r="M44" s="201">
        <v>2.54</v>
      </c>
      <c r="N44" s="201">
        <v>2.83</v>
      </c>
      <c r="O44" s="201">
        <v>3.15</v>
      </c>
      <c r="P44" s="201">
        <v>4.93</v>
      </c>
      <c r="Q44" s="201">
        <v>0</v>
      </c>
      <c r="R44" s="201">
        <v>0</v>
      </c>
      <c r="S44" s="201">
        <v>0</v>
      </c>
      <c r="T44" s="201">
        <v>0.17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45.17</v>
      </c>
      <c r="AF44" s="201">
        <v>0</v>
      </c>
      <c r="AG44" s="201">
        <v>0</v>
      </c>
      <c r="AH44" s="201">
        <v>0</v>
      </c>
      <c r="AI44" s="201">
        <v>19.63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7.64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4.04</v>
      </c>
      <c r="AZ44" s="201">
        <v>2.21</v>
      </c>
      <c r="BA44" s="201">
        <v>3.28</v>
      </c>
      <c r="BB44" s="201">
        <v>2.52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2.0499999999999998</v>
      </c>
      <c r="M45" s="201">
        <v>2.54</v>
      </c>
      <c r="N45" s="201">
        <v>2.83</v>
      </c>
      <c r="O45" s="201">
        <v>3.15</v>
      </c>
      <c r="P45" s="201">
        <v>4.93</v>
      </c>
      <c r="Q45" s="201">
        <v>0</v>
      </c>
      <c r="R45" s="201">
        <v>0</v>
      </c>
      <c r="S45" s="201">
        <v>0</v>
      </c>
      <c r="T45" s="201">
        <v>0.17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45.17</v>
      </c>
      <c r="AF45" s="201">
        <v>0</v>
      </c>
      <c r="AG45" s="201">
        <v>0</v>
      </c>
      <c r="AH45" s="201">
        <v>0</v>
      </c>
      <c r="AI45" s="201">
        <v>19.63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7.64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4.04</v>
      </c>
      <c r="AZ45" s="201">
        <v>2.21</v>
      </c>
      <c r="BA45" s="201">
        <v>3.28</v>
      </c>
      <c r="BB45" s="201">
        <v>2.52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2.0499999999999998</v>
      </c>
      <c r="M46" s="201">
        <v>2.54</v>
      </c>
      <c r="N46" s="201">
        <v>2.83</v>
      </c>
      <c r="O46" s="201">
        <v>3.15</v>
      </c>
      <c r="P46" s="201">
        <v>4.93</v>
      </c>
      <c r="Q46" s="201">
        <v>0</v>
      </c>
      <c r="R46" s="201">
        <v>0</v>
      </c>
      <c r="S46" s="201">
        <v>0</v>
      </c>
      <c r="T46" s="201">
        <v>0.17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45.17</v>
      </c>
      <c r="AF46" s="201">
        <v>0</v>
      </c>
      <c r="AG46" s="201">
        <v>0</v>
      </c>
      <c r="AH46" s="201">
        <v>0</v>
      </c>
      <c r="AI46" s="201">
        <v>19.63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7.64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4.04</v>
      </c>
      <c r="AZ46" s="201">
        <v>2.21</v>
      </c>
      <c r="BA46" s="201">
        <v>3.28</v>
      </c>
      <c r="BB46" s="201">
        <v>2.52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2.54</v>
      </c>
      <c r="N47" s="201">
        <v>2.83</v>
      </c>
      <c r="O47" s="201">
        <v>3.15</v>
      </c>
      <c r="P47" s="201">
        <v>4.93</v>
      </c>
      <c r="Q47" s="201">
        <v>0</v>
      </c>
      <c r="R47" s="201">
        <v>0.41</v>
      </c>
      <c r="S47" s="201">
        <v>0</v>
      </c>
      <c r="T47" s="201">
        <v>0.17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45.17</v>
      </c>
      <c r="AF47" s="201">
        <v>0</v>
      </c>
      <c r="AG47" s="201">
        <v>0</v>
      </c>
      <c r="AH47" s="201">
        <v>0</v>
      </c>
      <c r="AI47" s="201">
        <v>19.63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4.04</v>
      </c>
      <c r="AZ47" s="201">
        <v>0.94</v>
      </c>
      <c r="BA47" s="201">
        <v>3.28</v>
      </c>
      <c r="BB47" s="201">
        <v>2.7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2.54</v>
      </c>
      <c r="N48" s="201">
        <v>2.83</v>
      </c>
      <c r="O48" s="201">
        <v>3.15</v>
      </c>
      <c r="P48" s="201">
        <v>4.93</v>
      </c>
      <c r="Q48" s="201">
        <v>0</v>
      </c>
      <c r="R48" s="201">
        <v>0</v>
      </c>
      <c r="S48" s="201">
        <v>0</v>
      </c>
      <c r="T48" s="201">
        <v>0.17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45.17</v>
      </c>
      <c r="AF48" s="201">
        <v>0</v>
      </c>
      <c r="AG48" s="201">
        <v>0</v>
      </c>
      <c r="AH48" s="201">
        <v>0</v>
      </c>
      <c r="AI48" s="201">
        <v>19.63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4.04</v>
      </c>
      <c r="AZ48" s="201">
        <v>0.94</v>
      </c>
      <c r="BA48" s="201">
        <v>3.28</v>
      </c>
      <c r="BB48" s="201">
        <v>2.7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2.5499999999999998</v>
      </c>
      <c r="N49" s="201">
        <v>2.83</v>
      </c>
      <c r="O49" s="201">
        <v>3.15</v>
      </c>
      <c r="P49" s="201">
        <v>4.93</v>
      </c>
      <c r="Q49" s="201">
        <v>0</v>
      </c>
      <c r="R49" s="201">
        <v>0</v>
      </c>
      <c r="S49" s="201">
        <v>0</v>
      </c>
      <c r="T49" s="201">
        <v>0.17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45.17</v>
      </c>
      <c r="AF49" s="201">
        <v>0</v>
      </c>
      <c r="AG49" s="201">
        <v>0</v>
      </c>
      <c r="AH49" s="201">
        <v>0</v>
      </c>
      <c r="AI49" s="201">
        <v>19.63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4.04</v>
      </c>
      <c r="AZ49" s="201">
        <v>0.94</v>
      </c>
      <c r="BA49" s="201">
        <v>3.28</v>
      </c>
      <c r="BB49" s="201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2.5499999999999998</v>
      </c>
      <c r="N50" s="201">
        <v>2.83</v>
      </c>
      <c r="O50" s="201">
        <v>3.15</v>
      </c>
      <c r="P50" s="201">
        <v>4.93</v>
      </c>
      <c r="Q50" s="201">
        <v>0</v>
      </c>
      <c r="R50" s="201">
        <v>0</v>
      </c>
      <c r="S50" s="201">
        <v>0</v>
      </c>
      <c r="T50" s="201">
        <v>0.17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45.17</v>
      </c>
      <c r="AF50" s="201">
        <v>0</v>
      </c>
      <c r="AG50" s="201">
        <v>0</v>
      </c>
      <c r="AH50" s="201">
        <v>0</v>
      </c>
      <c r="AI50" s="201">
        <v>19.63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4.04</v>
      </c>
      <c r="AZ50" s="201">
        <v>0.94</v>
      </c>
      <c r="BA50" s="201">
        <v>3.28</v>
      </c>
      <c r="BB50" s="201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2.0499999999999998</v>
      </c>
      <c r="M51" s="201">
        <v>2.5499999999999998</v>
      </c>
      <c r="N51" s="201">
        <v>2.83</v>
      </c>
      <c r="O51" s="201">
        <v>3.15</v>
      </c>
      <c r="P51" s="201">
        <v>4.93</v>
      </c>
      <c r="Q51" s="201">
        <v>0</v>
      </c>
      <c r="R51" s="201">
        <v>0</v>
      </c>
      <c r="S51" s="201">
        <v>0</v>
      </c>
      <c r="T51" s="201">
        <v>0.17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45.17</v>
      </c>
      <c r="AF51" s="201">
        <v>0</v>
      </c>
      <c r="AG51" s="201">
        <v>0</v>
      </c>
      <c r="AH51" s="201">
        <v>0</v>
      </c>
      <c r="AI51" s="201">
        <v>19.63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4.04</v>
      </c>
      <c r="AZ51" s="201">
        <v>0.94</v>
      </c>
      <c r="BA51" s="201">
        <v>3.28</v>
      </c>
      <c r="BB51" s="201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2.0499999999999998</v>
      </c>
      <c r="M52" s="201">
        <v>2.5499999999999998</v>
      </c>
      <c r="N52" s="201">
        <v>2.83</v>
      </c>
      <c r="O52" s="201">
        <v>3.15</v>
      </c>
      <c r="P52" s="201">
        <v>4.93</v>
      </c>
      <c r="Q52" s="201">
        <v>0</v>
      </c>
      <c r="R52" s="201">
        <v>0</v>
      </c>
      <c r="S52" s="201">
        <v>0</v>
      </c>
      <c r="T52" s="201">
        <v>0.17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45.17</v>
      </c>
      <c r="AF52" s="201">
        <v>0</v>
      </c>
      <c r="AG52" s="201">
        <v>0</v>
      </c>
      <c r="AH52" s="201">
        <v>0</v>
      </c>
      <c r="AI52" s="201">
        <v>19.63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4.04</v>
      </c>
      <c r="AZ52" s="201">
        <v>0.94</v>
      </c>
      <c r="BA52" s="201">
        <v>3.28</v>
      </c>
      <c r="BB52" s="201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2.0499999999999998</v>
      </c>
      <c r="M53" s="201">
        <v>2.5499999999999998</v>
      </c>
      <c r="N53" s="201">
        <v>2.83</v>
      </c>
      <c r="O53" s="201">
        <v>3.15</v>
      </c>
      <c r="P53" s="201">
        <v>4.93</v>
      </c>
      <c r="Q53" s="201">
        <v>0</v>
      </c>
      <c r="R53" s="201">
        <v>0</v>
      </c>
      <c r="S53" s="201">
        <v>0</v>
      </c>
      <c r="T53" s="201">
        <v>0.83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45.17</v>
      </c>
      <c r="AF53" s="201">
        <v>0</v>
      </c>
      <c r="AG53" s="201">
        <v>0</v>
      </c>
      <c r="AH53" s="201">
        <v>0</v>
      </c>
      <c r="AI53" s="201">
        <v>19.63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4.04</v>
      </c>
      <c r="AZ53" s="201">
        <v>0.94</v>
      </c>
      <c r="BA53" s="201">
        <v>3.28</v>
      </c>
      <c r="BB53" s="201">
        <v>1.34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2.0499999999999998</v>
      </c>
      <c r="M54" s="201">
        <v>2.5499999999999998</v>
      </c>
      <c r="N54" s="201">
        <v>2.83</v>
      </c>
      <c r="O54" s="201">
        <v>3.15</v>
      </c>
      <c r="P54" s="201">
        <v>4.93</v>
      </c>
      <c r="Q54" s="201">
        <v>0</v>
      </c>
      <c r="R54" s="201">
        <v>0</v>
      </c>
      <c r="S54" s="201">
        <v>0</v>
      </c>
      <c r="T54" s="201">
        <v>0.83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45.17</v>
      </c>
      <c r="AF54" s="201">
        <v>0</v>
      </c>
      <c r="AG54" s="201">
        <v>0</v>
      </c>
      <c r="AH54" s="201">
        <v>0</v>
      </c>
      <c r="AI54" s="201">
        <v>19.63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4.04</v>
      </c>
      <c r="AZ54" s="201">
        <v>0</v>
      </c>
      <c r="BA54" s="201">
        <v>3.28</v>
      </c>
      <c r="BB54" s="201">
        <v>1.34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0.25</v>
      </c>
      <c r="M55" s="201">
        <v>2.5499999999999998</v>
      </c>
      <c r="N55" s="201">
        <v>2.83</v>
      </c>
      <c r="O55" s="201">
        <v>3.15</v>
      </c>
      <c r="P55" s="201">
        <v>4.93</v>
      </c>
      <c r="Q55" s="201">
        <v>0</v>
      </c>
      <c r="R55" s="201">
        <v>0</v>
      </c>
      <c r="S55" s="201">
        <v>0</v>
      </c>
      <c r="T55" s="201">
        <v>0.83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45.17</v>
      </c>
      <c r="AF55" s="201">
        <v>0</v>
      </c>
      <c r="AG55" s="201">
        <v>0</v>
      </c>
      <c r="AH55" s="201">
        <v>0</v>
      </c>
      <c r="AI55" s="201">
        <v>19.63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4.04</v>
      </c>
      <c r="AZ55" s="201">
        <v>0</v>
      </c>
      <c r="BA55" s="201">
        <v>3.28</v>
      </c>
      <c r="BB55" s="201">
        <v>1.34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0.25</v>
      </c>
      <c r="M56" s="201">
        <v>2.5499999999999998</v>
      </c>
      <c r="N56" s="201">
        <v>2.83</v>
      </c>
      <c r="O56" s="201">
        <v>3.15</v>
      </c>
      <c r="P56" s="201">
        <v>4.93</v>
      </c>
      <c r="Q56" s="201">
        <v>0</v>
      </c>
      <c r="R56" s="201">
        <v>0</v>
      </c>
      <c r="S56" s="201">
        <v>0</v>
      </c>
      <c r="T56" s="201">
        <v>0.83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45.17</v>
      </c>
      <c r="AF56" s="201">
        <v>0</v>
      </c>
      <c r="AG56" s="201">
        <v>0</v>
      </c>
      <c r="AH56" s="201">
        <v>0</v>
      </c>
      <c r="AI56" s="201">
        <v>19.63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4.04</v>
      </c>
      <c r="AZ56" s="201">
        <v>0</v>
      </c>
      <c r="BA56" s="201">
        <v>3.28</v>
      </c>
      <c r="BB56" s="201">
        <v>1.34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2.5499999999999998</v>
      </c>
      <c r="N57" s="201">
        <v>2.83</v>
      </c>
      <c r="O57" s="201">
        <v>3.15</v>
      </c>
      <c r="P57" s="201">
        <v>4.93</v>
      </c>
      <c r="Q57" s="201">
        <v>0</v>
      </c>
      <c r="R57" s="201">
        <v>0</v>
      </c>
      <c r="S57" s="201">
        <v>0</v>
      </c>
      <c r="T57" s="201">
        <v>0.83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43.71</v>
      </c>
      <c r="AF57" s="201">
        <v>0</v>
      </c>
      <c r="AG57" s="201">
        <v>0</v>
      </c>
      <c r="AH57" s="201">
        <v>0</v>
      </c>
      <c r="AI57" s="201">
        <v>19.63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4.04</v>
      </c>
      <c r="AZ57" s="201">
        <v>0</v>
      </c>
      <c r="BA57" s="201">
        <v>3.28</v>
      </c>
      <c r="BB57" s="201">
        <v>1.34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2.5499999999999998</v>
      </c>
      <c r="N58" s="201">
        <v>2.83</v>
      </c>
      <c r="O58" s="201">
        <v>3.15</v>
      </c>
      <c r="P58" s="201">
        <v>4.93</v>
      </c>
      <c r="Q58" s="201">
        <v>0</v>
      </c>
      <c r="R58" s="201">
        <v>0</v>
      </c>
      <c r="S58" s="201">
        <v>0</v>
      </c>
      <c r="T58" s="201">
        <v>0.83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43.71</v>
      </c>
      <c r="AF58" s="201">
        <v>0</v>
      </c>
      <c r="AG58" s="201">
        <v>0</v>
      </c>
      <c r="AH58" s="201">
        <v>0</v>
      </c>
      <c r="AI58" s="201">
        <v>19.63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4.04</v>
      </c>
      <c r="AZ58" s="201">
        <v>0</v>
      </c>
      <c r="BA58" s="201">
        <v>3.28</v>
      </c>
      <c r="BB58" s="201">
        <v>1.34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2.5499999999999998</v>
      </c>
      <c r="N59" s="201">
        <v>2.83</v>
      </c>
      <c r="O59" s="201">
        <v>3.15</v>
      </c>
      <c r="P59" s="201">
        <v>4.93</v>
      </c>
      <c r="Q59" s="201">
        <v>0</v>
      </c>
      <c r="R59" s="201">
        <v>0</v>
      </c>
      <c r="S59" s="201">
        <v>0</v>
      </c>
      <c r="T59" s="201">
        <v>0.83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43.71</v>
      </c>
      <c r="AF59" s="201">
        <v>0</v>
      </c>
      <c r="AG59" s="201">
        <v>0</v>
      </c>
      <c r="AH59" s="201">
        <v>0</v>
      </c>
      <c r="AI59" s="201">
        <v>19.63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4.04</v>
      </c>
      <c r="AZ59" s="201">
        <v>0</v>
      </c>
      <c r="BA59" s="201">
        <v>3.28</v>
      </c>
      <c r="BB59" s="201">
        <v>1.34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2.5499999999999998</v>
      </c>
      <c r="N60" s="201">
        <v>2.83</v>
      </c>
      <c r="O60" s="201">
        <v>3.15</v>
      </c>
      <c r="P60" s="201">
        <v>4.93</v>
      </c>
      <c r="Q60" s="201">
        <v>0</v>
      </c>
      <c r="R60" s="201">
        <v>0</v>
      </c>
      <c r="S60" s="201">
        <v>0</v>
      </c>
      <c r="T60" s="201">
        <v>0.83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43.71</v>
      </c>
      <c r="AF60" s="201">
        <v>0</v>
      </c>
      <c r="AG60" s="201">
        <v>0</v>
      </c>
      <c r="AH60" s="201">
        <v>0</v>
      </c>
      <c r="AI60" s="201">
        <v>19.63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4.04</v>
      </c>
      <c r="AZ60" s="201">
        <v>0</v>
      </c>
      <c r="BA60" s="201">
        <v>3.28</v>
      </c>
      <c r="BB60" s="201">
        <v>1.34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2.54</v>
      </c>
      <c r="N61" s="201">
        <v>2.83</v>
      </c>
      <c r="O61" s="201">
        <v>3.15</v>
      </c>
      <c r="P61" s="201">
        <v>4.93</v>
      </c>
      <c r="Q61" s="201">
        <v>0</v>
      </c>
      <c r="R61" s="201">
        <v>0</v>
      </c>
      <c r="S61" s="201">
        <v>0</v>
      </c>
      <c r="T61" s="201">
        <v>0.83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43.71</v>
      </c>
      <c r="AF61" s="201">
        <v>0</v>
      </c>
      <c r="AG61" s="201">
        <v>0</v>
      </c>
      <c r="AH61" s="201">
        <v>0</v>
      </c>
      <c r="AI61" s="201">
        <v>19.63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4.04</v>
      </c>
      <c r="AZ61" s="201">
        <v>0</v>
      </c>
      <c r="BA61" s="201">
        <v>3.28</v>
      </c>
      <c r="BB61" s="201">
        <v>1.34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0.23</v>
      </c>
      <c r="M62" s="201">
        <v>2.54</v>
      </c>
      <c r="N62" s="201">
        <v>2.83</v>
      </c>
      <c r="O62" s="201">
        <v>3.15</v>
      </c>
      <c r="P62" s="201">
        <v>4.93</v>
      </c>
      <c r="Q62" s="201">
        <v>0</v>
      </c>
      <c r="R62" s="201">
        <v>0</v>
      </c>
      <c r="S62" s="201">
        <v>0</v>
      </c>
      <c r="T62" s="201">
        <v>0.83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43.71</v>
      </c>
      <c r="AF62" s="201">
        <v>0</v>
      </c>
      <c r="AG62" s="201">
        <v>0</v>
      </c>
      <c r="AH62" s="201">
        <v>0</v>
      </c>
      <c r="AI62" s="201">
        <v>19.63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4.04</v>
      </c>
      <c r="AZ62" s="201">
        <v>0</v>
      </c>
      <c r="BA62" s="201">
        <v>3.28</v>
      </c>
      <c r="BB62" s="201">
        <v>1.34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0.23</v>
      </c>
      <c r="M63" s="201">
        <v>2.54</v>
      </c>
      <c r="N63" s="201">
        <v>2.83</v>
      </c>
      <c r="O63" s="201">
        <v>3.15</v>
      </c>
      <c r="P63" s="201">
        <v>4.93</v>
      </c>
      <c r="Q63" s="201">
        <v>0</v>
      </c>
      <c r="R63" s="201">
        <v>0</v>
      </c>
      <c r="S63" s="201">
        <v>0</v>
      </c>
      <c r="T63" s="201">
        <v>0.83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43.71</v>
      </c>
      <c r="AF63" s="201">
        <v>0</v>
      </c>
      <c r="AG63" s="201">
        <v>0</v>
      </c>
      <c r="AH63" s="201">
        <v>0</v>
      </c>
      <c r="AI63" s="201">
        <v>19.63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4.04</v>
      </c>
      <c r="AZ63" s="201">
        <v>0</v>
      </c>
      <c r="BA63" s="201">
        <v>3.28</v>
      </c>
      <c r="BB63" s="201">
        <v>0.21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0.23</v>
      </c>
      <c r="M64" s="201">
        <v>2.54</v>
      </c>
      <c r="N64" s="201">
        <v>2.83</v>
      </c>
      <c r="O64" s="201">
        <v>3.15</v>
      </c>
      <c r="P64" s="201">
        <v>4.93</v>
      </c>
      <c r="Q64" s="201">
        <v>0</v>
      </c>
      <c r="R64" s="201">
        <v>0</v>
      </c>
      <c r="S64" s="201">
        <v>0</v>
      </c>
      <c r="T64" s="201">
        <v>0.83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43.71</v>
      </c>
      <c r="AF64" s="201">
        <v>0</v>
      </c>
      <c r="AG64" s="201">
        <v>0</v>
      </c>
      <c r="AH64" s="201">
        <v>0</v>
      </c>
      <c r="AI64" s="201">
        <v>19.63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4.04</v>
      </c>
      <c r="AZ64" s="201">
        <v>0</v>
      </c>
      <c r="BA64" s="201">
        <v>3.28</v>
      </c>
      <c r="BB64" s="201">
        <v>0.21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0.23</v>
      </c>
      <c r="M65" s="201">
        <v>2.54</v>
      </c>
      <c r="N65" s="201">
        <v>2.83</v>
      </c>
      <c r="O65" s="201">
        <v>3.15</v>
      </c>
      <c r="P65" s="201">
        <v>4.93</v>
      </c>
      <c r="Q65" s="201">
        <v>0</v>
      </c>
      <c r="R65" s="201">
        <v>0</v>
      </c>
      <c r="S65" s="201">
        <v>0</v>
      </c>
      <c r="T65" s="201">
        <v>0.83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43.71</v>
      </c>
      <c r="AF65" s="201">
        <v>0</v>
      </c>
      <c r="AG65" s="201">
        <v>0</v>
      </c>
      <c r="AH65" s="201">
        <v>0</v>
      </c>
      <c r="AI65" s="201">
        <v>19.63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4.04</v>
      </c>
      <c r="AZ65" s="201">
        <v>0</v>
      </c>
      <c r="BA65" s="201">
        <v>3.28</v>
      </c>
      <c r="BB65" s="201">
        <v>0.21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0.23</v>
      </c>
      <c r="M66" s="201">
        <v>2.54</v>
      </c>
      <c r="N66" s="201">
        <v>2.83</v>
      </c>
      <c r="O66" s="201">
        <v>3.15</v>
      </c>
      <c r="P66" s="201">
        <v>4.93</v>
      </c>
      <c r="Q66" s="201">
        <v>0</v>
      </c>
      <c r="R66" s="201">
        <v>0</v>
      </c>
      <c r="S66" s="201">
        <v>0</v>
      </c>
      <c r="T66" s="201">
        <v>0.83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43.71</v>
      </c>
      <c r="AF66" s="201">
        <v>0</v>
      </c>
      <c r="AG66" s="201">
        <v>0</v>
      </c>
      <c r="AH66" s="201">
        <v>0</v>
      </c>
      <c r="AI66" s="201">
        <v>19.63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4.04</v>
      </c>
      <c r="AZ66" s="201">
        <v>0</v>
      </c>
      <c r="BA66" s="201">
        <v>3.28</v>
      </c>
      <c r="BB66" s="201">
        <v>0.21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0.23</v>
      </c>
      <c r="M67" s="201">
        <v>2.54</v>
      </c>
      <c r="N67" s="201">
        <v>2.83</v>
      </c>
      <c r="O67" s="201">
        <v>3.15</v>
      </c>
      <c r="P67" s="201">
        <v>4.93</v>
      </c>
      <c r="Q67" s="201">
        <v>0</v>
      </c>
      <c r="R67" s="201">
        <v>0</v>
      </c>
      <c r="S67" s="201">
        <v>0</v>
      </c>
      <c r="T67" s="201">
        <v>0.17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43.71</v>
      </c>
      <c r="AF67" s="201">
        <v>0</v>
      </c>
      <c r="AG67" s="201">
        <v>0</v>
      </c>
      <c r="AH67" s="201">
        <v>0</v>
      </c>
      <c r="AI67" s="201">
        <v>19.63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4.04</v>
      </c>
      <c r="AZ67" s="201">
        <v>0.94</v>
      </c>
      <c r="BA67" s="201">
        <v>3.28</v>
      </c>
      <c r="BB67" s="201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0.23</v>
      </c>
      <c r="M68" s="201">
        <v>2.54</v>
      </c>
      <c r="N68" s="201">
        <v>2.83</v>
      </c>
      <c r="O68" s="201">
        <v>3.15</v>
      </c>
      <c r="P68" s="201">
        <v>4.93</v>
      </c>
      <c r="Q68" s="201">
        <v>0</v>
      </c>
      <c r="R68" s="201">
        <v>0</v>
      </c>
      <c r="S68" s="201">
        <v>0</v>
      </c>
      <c r="T68" s="201">
        <v>0.17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43.71</v>
      </c>
      <c r="AF68" s="201">
        <v>0</v>
      </c>
      <c r="AG68" s="201">
        <v>0</v>
      </c>
      <c r="AH68" s="201">
        <v>0</v>
      </c>
      <c r="AI68" s="201">
        <v>19.63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4.04</v>
      </c>
      <c r="AZ68" s="201">
        <v>0.94</v>
      </c>
      <c r="BA68" s="201">
        <v>3.28</v>
      </c>
      <c r="BB68" s="201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2.54</v>
      </c>
      <c r="N69" s="201">
        <v>2.83</v>
      </c>
      <c r="O69" s="201">
        <v>3.15</v>
      </c>
      <c r="P69" s="201">
        <v>4.93</v>
      </c>
      <c r="Q69" s="201">
        <v>0</v>
      </c>
      <c r="R69" s="201">
        <v>0</v>
      </c>
      <c r="S69" s="201">
        <v>0</v>
      </c>
      <c r="T69" s="201">
        <v>0.45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43.71</v>
      </c>
      <c r="AF69" s="201">
        <v>0</v>
      </c>
      <c r="AG69" s="201">
        <v>0</v>
      </c>
      <c r="AH69" s="201">
        <v>0</v>
      </c>
      <c r="AI69" s="201">
        <v>19.63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4.04</v>
      </c>
      <c r="AZ69" s="201">
        <v>1.06</v>
      </c>
      <c r="BA69" s="201">
        <v>3.28</v>
      </c>
      <c r="BB69" s="201">
        <v>0.21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3.29</v>
      </c>
      <c r="M70" s="201">
        <v>2.54</v>
      </c>
      <c r="N70" s="201">
        <v>2.83</v>
      </c>
      <c r="O70" s="201">
        <v>3.15</v>
      </c>
      <c r="P70" s="201">
        <v>4.93</v>
      </c>
      <c r="Q70" s="201">
        <v>0</v>
      </c>
      <c r="R70" s="201">
        <v>0</v>
      </c>
      <c r="S70" s="201">
        <v>0</v>
      </c>
      <c r="T70" s="201">
        <v>0.45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43.71</v>
      </c>
      <c r="AF70" s="201">
        <v>0</v>
      </c>
      <c r="AG70" s="201">
        <v>0</v>
      </c>
      <c r="AH70" s="201">
        <v>0</v>
      </c>
      <c r="AI70" s="201">
        <v>19.63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4.04</v>
      </c>
      <c r="AZ70" s="201">
        <v>1.17</v>
      </c>
      <c r="BA70" s="201">
        <v>3.28</v>
      </c>
      <c r="BB70" s="201">
        <v>0.21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0.25</v>
      </c>
      <c r="M71" s="201">
        <v>2.54</v>
      </c>
      <c r="N71" s="201">
        <v>2.83</v>
      </c>
      <c r="O71" s="201">
        <v>3.15</v>
      </c>
      <c r="P71" s="201">
        <v>4.93</v>
      </c>
      <c r="Q71" s="201">
        <v>0</v>
      </c>
      <c r="R71" s="201">
        <v>0</v>
      </c>
      <c r="S71" s="201">
        <v>0</v>
      </c>
      <c r="T71" s="201">
        <v>0.45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43.71</v>
      </c>
      <c r="AF71" s="201">
        <v>0</v>
      </c>
      <c r="AG71" s="201">
        <v>0</v>
      </c>
      <c r="AH71" s="201">
        <v>0</v>
      </c>
      <c r="AI71" s="201">
        <v>19.63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4.04</v>
      </c>
      <c r="AZ71" s="201">
        <v>2.33</v>
      </c>
      <c r="BA71" s="201">
        <v>3.28</v>
      </c>
      <c r="BB71" s="201">
        <v>0.21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0.25</v>
      </c>
      <c r="M72" s="201">
        <v>2.54</v>
      </c>
      <c r="N72" s="201">
        <v>2.83</v>
      </c>
      <c r="O72" s="201">
        <v>3.15</v>
      </c>
      <c r="P72" s="201">
        <v>4.93</v>
      </c>
      <c r="Q72" s="201">
        <v>0</v>
      </c>
      <c r="R72" s="201">
        <v>0</v>
      </c>
      <c r="S72" s="201">
        <v>0</v>
      </c>
      <c r="T72" s="201">
        <v>0.45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43.71</v>
      </c>
      <c r="AF72" s="201">
        <v>0</v>
      </c>
      <c r="AG72" s="201">
        <v>0</v>
      </c>
      <c r="AH72" s="201">
        <v>0</v>
      </c>
      <c r="AI72" s="201">
        <v>19.63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4.04</v>
      </c>
      <c r="AZ72" s="201">
        <v>2.33</v>
      </c>
      <c r="BA72" s="201">
        <v>3.28</v>
      </c>
      <c r="BB72" s="201">
        <v>0.21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0.25</v>
      </c>
      <c r="M73" s="201">
        <v>2.54</v>
      </c>
      <c r="N73" s="201">
        <v>2.83</v>
      </c>
      <c r="O73" s="201">
        <v>3.15</v>
      </c>
      <c r="P73" s="201">
        <v>4.93</v>
      </c>
      <c r="Q73" s="201">
        <v>0</v>
      </c>
      <c r="R73" s="201">
        <v>0</v>
      </c>
      <c r="S73" s="201">
        <v>0</v>
      </c>
      <c r="T73" s="201">
        <v>0.45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43.71</v>
      </c>
      <c r="AF73" s="201">
        <v>0</v>
      </c>
      <c r="AG73" s="201">
        <v>0</v>
      </c>
      <c r="AH73" s="201">
        <v>0</v>
      </c>
      <c r="AI73" s="201">
        <v>19.63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4.04</v>
      </c>
      <c r="AZ73" s="201">
        <v>3.5</v>
      </c>
      <c r="BA73" s="201">
        <v>3.28</v>
      </c>
      <c r="BB73" s="201">
        <v>0.21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0.25</v>
      </c>
      <c r="M74" s="201">
        <v>2.54</v>
      </c>
      <c r="N74" s="201">
        <v>2.83</v>
      </c>
      <c r="O74" s="201">
        <v>3.15</v>
      </c>
      <c r="P74" s="201">
        <v>4.93</v>
      </c>
      <c r="Q74" s="201">
        <v>0</v>
      </c>
      <c r="R74" s="201">
        <v>0</v>
      </c>
      <c r="S74" s="201">
        <v>0</v>
      </c>
      <c r="T74" s="201">
        <v>0.45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43.71</v>
      </c>
      <c r="AF74" s="201">
        <v>0</v>
      </c>
      <c r="AG74" s="201">
        <v>0</v>
      </c>
      <c r="AH74" s="201">
        <v>0</v>
      </c>
      <c r="AI74" s="201">
        <v>19.63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4.04</v>
      </c>
      <c r="AZ74" s="201">
        <v>3.5</v>
      </c>
      <c r="BA74" s="201">
        <v>3.28</v>
      </c>
      <c r="BB74" s="201">
        <v>0.21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2.54</v>
      </c>
      <c r="N75" s="201">
        <v>2.83</v>
      </c>
      <c r="O75" s="201">
        <v>3.15</v>
      </c>
      <c r="P75" s="201">
        <v>4.46</v>
      </c>
      <c r="Q75" s="201">
        <v>0</v>
      </c>
      <c r="R75" s="201">
        <v>0</v>
      </c>
      <c r="S75" s="201">
        <v>0</v>
      </c>
      <c r="T75" s="201">
        <v>0.45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43.71</v>
      </c>
      <c r="AF75" s="201">
        <v>0</v>
      </c>
      <c r="AG75" s="201">
        <v>0</v>
      </c>
      <c r="AH75" s="201">
        <v>0</v>
      </c>
      <c r="AI75" s="201">
        <v>19.63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4.04</v>
      </c>
      <c r="AZ75" s="201">
        <v>5.14</v>
      </c>
      <c r="BA75" s="201">
        <v>3.28</v>
      </c>
      <c r="BB75" s="201">
        <v>0.21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2.54</v>
      </c>
      <c r="N76" s="201">
        <v>2.83</v>
      </c>
      <c r="O76" s="201">
        <v>3.15</v>
      </c>
      <c r="P76" s="201">
        <v>4.46</v>
      </c>
      <c r="Q76" s="201">
        <v>0</v>
      </c>
      <c r="R76" s="201">
        <v>0</v>
      </c>
      <c r="S76" s="201">
        <v>0</v>
      </c>
      <c r="T76" s="201">
        <v>0.45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43.71</v>
      </c>
      <c r="AF76" s="201">
        <v>0</v>
      </c>
      <c r="AG76" s="201">
        <v>0</v>
      </c>
      <c r="AH76" s="201">
        <v>0</v>
      </c>
      <c r="AI76" s="201">
        <v>19.63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4.04</v>
      </c>
      <c r="AZ76" s="201">
        <v>5.14</v>
      </c>
      <c r="BA76" s="201">
        <v>3.28</v>
      </c>
      <c r="BB76" s="201">
        <v>0.21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2.54</v>
      </c>
      <c r="N77" s="201">
        <v>2.83</v>
      </c>
      <c r="O77" s="201">
        <v>3.15</v>
      </c>
      <c r="P77" s="201">
        <v>4.46</v>
      </c>
      <c r="Q77" s="201">
        <v>0</v>
      </c>
      <c r="R77" s="201">
        <v>0</v>
      </c>
      <c r="S77" s="201">
        <v>0</v>
      </c>
      <c r="T77" s="201">
        <v>0.45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43.71</v>
      </c>
      <c r="AF77" s="201">
        <v>0</v>
      </c>
      <c r="AG77" s="201">
        <v>0</v>
      </c>
      <c r="AH77" s="201">
        <v>0</v>
      </c>
      <c r="AI77" s="201">
        <v>19.63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4.04</v>
      </c>
      <c r="AZ77" s="201">
        <v>5.14</v>
      </c>
      <c r="BA77" s="201">
        <v>3.28</v>
      </c>
      <c r="BB77" s="201">
        <v>0.21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2.89</v>
      </c>
      <c r="L78" s="201">
        <v>8.66</v>
      </c>
      <c r="M78" s="201">
        <v>2.54</v>
      </c>
      <c r="N78" s="201">
        <v>2.83</v>
      </c>
      <c r="O78" s="201">
        <v>3.15</v>
      </c>
      <c r="P78" s="201">
        <v>4.46</v>
      </c>
      <c r="Q78" s="201">
        <v>0.19</v>
      </c>
      <c r="R78" s="201">
        <v>0.63</v>
      </c>
      <c r="S78" s="201">
        <v>0.62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43.71</v>
      </c>
      <c r="AF78" s="201">
        <v>0</v>
      </c>
      <c r="AG78" s="201">
        <v>0</v>
      </c>
      <c r="AH78" s="201">
        <v>0</v>
      </c>
      <c r="AI78" s="201">
        <v>19.63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7.92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4.12</v>
      </c>
      <c r="AZ78" s="201">
        <v>5.14</v>
      </c>
      <c r="BA78" s="201">
        <v>3.35</v>
      </c>
      <c r="BB78" s="201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8.66</v>
      </c>
      <c r="M79" s="201">
        <v>2.54</v>
      </c>
      <c r="N79" s="201">
        <v>2.83</v>
      </c>
      <c r="O79" s="201">
        <v>3.15</v>
      </c>
      <c r="P79" s="201">
        <v>4.46</v>
      </c>
      <c r="Q79" s="201">
        <v>0.19</v>
      </c>
      <c r="R79" s="201">
        <v>0.63</v>
      </c>
      <c r="S79" s="201">
        <v>0.62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43.71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7.92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4.12</v>
      </c>
      <c r="AZ79" s="201">
        <v>5.14</v>
      </c>
      <c r="BA79" s="201">
        <v>3.35</v>
      </c>
      <c r="BB79" s="201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7.07</v>
      </c>
      <c r="M80" s="201">
        <v>2.54</v>
      </c>
      <c r="N80" s="201">
        <v>2.83</v>
      </c>
      <c r="O80" s="201">
        <v>3.15</v>
      </c>
      <c r="P80" s="201">
        <v>4.46</v>
      </c>
      <c r="Q80" s="201">
        <v>0.19</v>
      </c>
      <c r="R80" s="201">
        <v>0.63</v>
      </c>
      <c r="S80" s="201">
        <v>0.62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43.71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7.92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4.12</v>
      </c>
      <c r="AZ80" s="201">
        <v>5.14</v>
      </c>
      <c r="BA80" s="201">
        <v>3.35</v>
      </c>
      <c r="BB80" s="201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8.66</v>
      </c>
      <c r="M81" s="201">
        <v>2.54</v>
      </c>
      <c r="N81" s="201">
        <v>2.83</v>
      </c>
      <c r="O81" s="201">
        <v>3.15</v>
      </c>
      <c r="P81" s="201">
        <v>4.46</v>
      </c>
      <c r="Q81" s="201">
        <v>0.19</v>
      </c>
      <c r="R81" s="201">
        <v>0.63</v>
      </c>
      <c r="S81" s="201">
        <v>0.62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43.71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7.92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4.12</v>
      </c>
      <c r="AZ81" s="201">
        <v>5.14</v>
      </c>
      <c r="BA81" s="201">
        <v>3.35</v>
      </c>
      <c r="BB81" s="20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8.66</v>
      </c>
      <c r="M82" s="201">
        <v>2.54</v>
      </c>
      <c r="N82" s="201">
        <v>2.83</v>
      </c>
      <c r="O82" s="201">
        <v>3.15</v>
      </c>
      <c r="P82" s="201">
        <v>4.46</v>
      </c>
      <c r="Q82" s="201">
        <v>0.19</v>
      </c>
      <c r="R82" s="201">
        <v>0.63</v>
      </c>
      <c r="S82" s="201">
        <v>0.62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43.71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7.92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4.12</v>
      </c>
      <c r="AZ82" s="201">
        <v>5.14</v>
      </c>
      <c r="BA82" s="201">
        <v>3.35</v>
      </c>
      <c r="BB82" s="201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8.66</v>
      </c>
      <c r="M83" s="201">
        <v>2.54</v>
      </c>
      <c r="N83" s="201">
        <v>2.83</v>
      </c>
      <c r="O83" s="201">
        <v>3.15</v>
      </c>
      <c r="P83" s="201">
        <v>4.46</v>
      </c>
      <c r="Q83" s="201">
        <v>0.19</v>
      </c>
      <c r="R83" s="201">
        <v>0.63</v>
      </c>
      <c r="S83" s="201">
        <v>0.62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7.92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4.12</v>
      </c>
      <c r="AZ83" s="201">
        <v>5.14</v>
      </c>
      <c r="BA83" s="201">
        <v>3.35</v>
      </c>
      <c r="BB83" s="201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8.66</v>
      </c>
      <c r="M84" s="201">
        <v>2.54</v>
      </c>
      <c r="N84" s="201">
        <v>2.83</v>
      </c>
      <c r="O84" s="201">
        <v>3.15</v>
      </c>
      <c r="P84" s="201">
        <v>4.46</v>
      </c>
      <c r="Q84" s="201">
        <v>0.19</v>
      </c>
      <c r="R84" s="201">
        <v>0.63</v>
      </c>
      <c r="S84" s="201">
        <v>0.62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7.92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4.12</v>
      </c>
      <c r="AZ84" s="201">
        <v>5.14</v>
      </c>
      <c r="BA84" s="201">
        <v>3.35</v>
      </c>
      <c r="BB84" s="201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8.66</v>
      </c>
      <c r="M85" s="201">
        <v>2.54</v>
      </c>
      <c r="N85" s="201">
        <v>2.83</v>
      </c>
      <c r="O85" s="201">
        <v>3.15</v>
      </c>
      <c r="P85" s="201">
        <v>4.46</v>
      </c>
      <c r="Q85" s="201">
        <v>0.19</v>
      </c>
      <c r="R85" s="201">
        <v>0.63</v>
      </c>
      <c r="S85" s="201">
        <v>0.62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42.46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7.92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4.12</v>
      </c>
      <c r="AZ85" s="201">
        <v>5.14</v>
      </c>
      <c r="BA85" s="201">
        <v>3.35</v>
      </c>
      <c r="BB85" s="201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8.66</v>
      </c>
      <c r="M86" s="201">
        <v>2.54</v>
      </c>
      <c r="N86" s="201">
        <v>2.83</v>
      </c>
      <c r="O86" s="201">
        <v>3.15</v>
      </c>
      <c r="P86" s="201">
        <v>4.46</v>
      </c>
      <c r="Q86" s="201">
        <v>0.19</v>
      </c>
      <c r="R86" s="201">
        <v>0.63</v>
      </c>
      <c r="S86" s="201">
        <v>0.62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43.71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7.92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4.04</v>
      </c>
      <c r="AZ86" s="201">
        <v>5.14</v>
      </c>
      <c r="BA86" s="201">
        <v>3.28</v>
      </c>
      <c r="BB86" s="201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8.66</v>
      </c>
      <c r="M87" s="201">
        <v>2.54</v>
      </c>
      <c r="N87" s="201">
        <v>2.83</v>
      </c>
      <c r="O87" s="201">
        <v>3.15</v>
      </c>
      <c r="P87" s="201">
        <v>4.68</v>
      </c>
      <c r="Q87" s="201">
        <v>0.19</v>
      </c>
      <c r="R87" s="201">
        <v>0.63</v>
      </c>
      <c r="S87" s="201">
        <v>0.62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43.71</v>
      </c>
      <c r="AF87" s="201">
        <v>0</v>
      </c>
      <c r="AG87" s="201">
        <v>0</v>
      </c>
      <c r="AH87" s="201">
        <v>0</v>
      </c>
      <c r="AI87" s="201">
        <v>21.56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7.92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4.04</v>
      </c>
      <c r="AZ87" s="201">
        <v>5.14</v>
      </c>
      <c r="BA87" s="201">
        <v>3.28</v>
      </c>
      <c r="BB87" s="201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8.66</v>
      </c>
      <c r="M88" s="201">
        <v>2.54</v>
      </c>
      <c r="N88" s="201">
        <v>2.83</v>
      </c>
      <c r="O88" s="201">
        <v>3.15</v>
      </c>
      <c r="P88" s="201">
        <v>4.9000000000000004</v>
      </c>
      <c r="Q88" s="201">
        <v>0.19</v>
      </c>
      <c r="R88" s="201">
        <v>0.63</v>
      </c>
      <c r="S88" s="201">
        <v>0.62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43.71</v>
      </c>
      <c r="AF88" s="201">
        <v>0</v>
      </c>
      <c r="AG88" s="201">
        <v>0</v>
      </c>
      <c r="AH88" s="201">
        <v>0</v>
      </c>
      <c r="AI88" s="201">
        <v>21.56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7.92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4.04</v>
      </c>
      <c r="AZ88" s="201">
        <v>5.14</v>
      </c>
      <c r="BA88" s="201">
        <v>3.28</v>
      </c>
      <c r="BB88" s="201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8.66</v>
      </c>
      <c r="M89" s="201">
        <v>2.54</v>
      </c>
      <c r="N89" s="201">
        <v>2.83</v>
      </c>
      <c r="O89" s="201">
        <v>3.15</v>
      </c>
      <c r="P89" s="201">
        <v>4.9000000000000004</v>
      </c>
      <c r="Q89" s="201">
        <v>0.19</v>
      </c>
      <c r="R89" s="201">
        <v>0.63</v>
      </c>
      <c r="S89" s="201">
        <v>0.62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43.71</v>
      </c>
      <c r="AF89" s="201">
        <v>0</v>
      </c>
      <c r="AG89" s="201">
        <v>0</v>
      </c>
      <c r="AH89" s="201">
        <v>0</v>
      </c>
      <c r="AI89" s="201">
        <v>21.56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7.92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4.04</v>
      </c>
      <c r="AZ89" s="201">
        <v>5.14</v>
      </c>
      <c r="BA89" s="201">
        <v>3.28</v>
      </c>
      <c r="BB89" s="201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8.66</v>
      </c>
      <c r="M90" s="201">
        <v>2.54</v>
      </c>
      <c r="N90" s="201">
        <v>2.83</v>
      </c>
      <c r="O90" s="201">
        <v>3.15</v>
      </c>
      <c r="P90" s="201">
        <v>4.9000000000000004</v>
      </c>
      <c r="Q90" s="201">
        <v>0.19</v>
      </c>
      <c r="R90" s="201">
        <v>0.63</v>
      </c>
      <c r="S90" s="201">
        <v>0.62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43.71</v>
      </c>
      <c r="AF90" s="201">
        <v>0</v>
      </c>
      <c r="AG90" s="201">
        <v>0</v>
      </c>
      <c r="AH90" s="201">
        <v>0</v>
      </c>
      <c r="AI90" s="201">
        <v>21.56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7.92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4.12</v>
      </c>
      <c r="AZ90" s="201">
        <v>5.14</v>
      </c>
      <c r="BA90" s="201">
        <v>3.35</v>
      </c>
      <c r="BB90" s="201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8.66</v>
      </c>
      <c r="M91" s="201">
        <v>2.54</v>
      </c>
      <c r="N91" s="201">
        <v>2.83</v>
      </c>
      <c r="O91" s="201">
        <v>3.15</v>
      </c>
      <c r="P91" s="201">
        <v>4.9000000000000004</v>
      </c>
      <c r="Q91" s="201">
        <v>0.19</v>
      </c>
      <c r="R91" s="201">
        <v>0.63</v>
      </c>
      <c r="S91" s="201">
        <v>0.62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43.71</v>
      </c>
      <c r="AF91" s="201">
        <v>0</v>
      </c>
      <c r="AG91" s="201">
        <v>0</v>
      </c>
      <c r="AH91" s="201">
        <v>0</v>
      </c>
      <c r="AI91" s="201">
        <v>21.92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7.92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4.12</v>
      </c>
      <c r="AZ91" s="201">
        <v>5.14</v>
      </c>
      <c r="BA91" s="201">
        <v>3.35</v>
      </c>
      <c r="BB91" s="20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8.66</v>
      </c>
      <c r="M92" s="201">
        <v>2.54</v>
      </c>
      <c r="N92" s="201">
        <v>2.83</v>
      </c>
      <c r="O92" s="201">
        <v>3.15</v>
      </c>
      <c r="P92" s="201">
        <v>4.9000000000000004</v>
      </c>
      <c r="Q92" s="201">
        <v>0.19</v>
      </c>
      <c r="R92" s="201">
        <v>0.63</v>
      </c>
      <c r="S92" s="201">
        <v>0.62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43.71</v>
      </c>
      <c r="AF92" s="201">
        <v>0</v>
      </c>
      <c r="AG92" s="201">
        <v>0</v>
      </c>
      <c r="AH92" s="201">
        <v>0</v>
      </c>
      <c r="AI92" s="201">
        <v>21.92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7.92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4.12</v>
      </c>
      <c r="AZ92" s="201">
        <v>5.14</v>
      </c>
      <c r="BA92" s="201">
        <v>3.35</v>
      </c>
      <c r="BB92" s="201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8.66</v>
      </c>
      <c r="M93" s="201">
        <v>2.54</v>
      </c>
      <c r="N93" s="201">
        <v>2.83</v>
      </c>
      <c r="O93" s="201">
        <v>3.15</v>
      </c>
      <c r="P93" s="201">
        <v>4.9000000000000004</v>
      </c>
      <c r="Q93" s="201">
        <v>0.19</v>
      </c>
      <c r="R93" s="201">
        <v>0.63</v>
      </c>
      <c r="S93" s="201">
        <v>0.62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43.71</v>
      </c>
      <c r="AF93" s="201">
        <v>0</v>
      </c>
      <c r="AG93" s="201">
        <v>0</v>
      </c>
      <c r="AH93" s="201">
        <v>0</v>
      </c>
      <c r="AI93" s="201">
        <v>21.92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7.92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4.12</v>
      </c>
      <c r="AZ93" s="201">
        <v>5.14</v>
      </c>
      <c r="BA93" s="201">
        <v>3.35</v>
      </c>
      <c r="BB93" s="201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8.66</v>
      </c>
      <c r="M94" s="201">
        <v>2.54</v>
      </c>
      <c r="N94" s="201">
        <v>2.83</v>
      </c>
      <c r="O94" s="201">
        <v>3.15</v>
      </c>
      <c r="P94" s="201">
        <v>4.9000000000000004</v>
      </c>
      <c r="Q94" s="201">
        <v>0.19</v>
      </c>
      <c r="R94" s="201">
        <v>0.63</v>
      </c>
      <c r="S94" s="201">
        <v>0.62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43.71</v>
      </c>
      <c r="AF94" s="201">
        <v>0</v>
      </c>
      <c r="AG94" s="201">
        <v>0</v>
      </c>
      <c r="AH94" s="201">
        <v>0</v>
      </c>
      <c r="AI94" s="201">
        <v>21.92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7.92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4.04</v>
      </c>
      <c r="AZ94" s="201">
        <v>5.14</v>
      </c>
      <c r="BA94" s="201">
        <v>3.28</v>
      </c>
      <c r="BB94" s="201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8.66</v>
      </c>
      <c r="M95" s="201">
        <v>2.54</v>
      </c>
      <c r="N95" s="201">
        <v>2.83</v>
      </c>
      <c r="O95" s="201">
        <v>3.15</v>
      </c>
      <c r="P95" s="201">
        <v>4.9000000000000004</v>
      </c>
      <c r="Q95" s="201">
        <v>0.19</v>
      </c>
      <c r="R95" s="201">
        <v>0.63</v>
      </c>
      <c r="S95" s="201">
        <v>0.62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43.71</v>
      </c>
      <c r="AF95" s="201">
        <v>0</v>
      </c>
      <c r="AG95" s="201">
        <v>0</v>
      </c>
      <c r="AH95" s="201">
        <v>0</v>
      </c>
      <c r="AI95" s="201">
        <v>21.92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7.92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4.04</v>
      </c>
      <c r="AZ95" s="201">
        <v>5.14</v>
      </c>
      <c r="BA95" s="201">
        <v>3.28</v>
      </c>
      <c r="BB95" s="201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8.66</v>
      </c>
      <c r="M96" s="201">
        <v>2.54</v>
      </c>
      <c r="N96" s="201">
        <v>2.83</v>
      </c>
      <c r="O96" s="201">
        <v>3.15</v>
      </c>
      <c r="P96" s="201">
        <v>4.9000000000000004</v>
      </c>
      <c r="Q96" s="201">
        <v>0.19</v>
      </c>
      <c r="R96" s="201">
        <v>0.63</v>
      </c>
      <c r="S96" s="201">
        <v>0.62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43.71</v>
      </c>
      <c r="AF96" s="201">
        <v>0</v>
      </c>
      <c r="AG96" s="201">
        <v>0</v>
      </c>
      <c r="AH96" s="201">
        <v>0</v>
      </c>
      <c r="AI96" s="201">
        <v>21.92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7.92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4.04</v>
      </c>
      <c r="AZ96" s="201">
        <v>5.14</v>
      </c>
      <c r="BA96" s="201">
        <v>3.28</v>
      </c>
      <c r="BB96" s="201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8.66</v>
      </c>
      <c r="M97" s="201">
        <v>2.54</v>
      </c>
      <c r="N97" s="201">
        <v>2.83</v>
      </c>
      <c r="O97" s="201">
        <v>3.15</v>
      </c>
      <c r="P97" s="201">
        <v>4.9000000000000004</v>
      </c>
      <c r="Q97" s="201">
        <v>0.19</v>
      </c>
      <c r="R97" s="201">
        <v>0.63</v>
      </c>
      <c r="S97" s="201">
        <v>0.62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43.71</v>
      </c>
      <c r="AF97" s="201">
        <v>0</v>
      </c>
      <c r="AG97" s="201">
        <v>0</v>
      </c>
      <c r="AH97" s="201">
        <v>0</v>
      </c>
      <c r="AI97" s="201">
        <v>21.92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7.92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4.04</v>
      </c>
      <c r="AZ97" s="201">
        <v>5.14</v>
      </c>
      <c r="BA97" s="201">
        <v>3.28</v>
      </c>
      <c r="BB97" s="201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8.66</v>
      </c>
      <c r="M98" s="201">
        <v>2.54</v>
      </c>
      <c r="N98" s="201">
        <v>2.83</v>
      </c>
      <c r="O98" s="201">
        <v>3.15</v>
      </c>
      <c r="P98" s="201">
        <v>4.9000000000000004</v>
      </c>
      <c r="Q98" s="201">
        <v>0.19</v>
      </c>
      <c r="R98" s="201">
        <v>0.63</v>
      </c>
      <c r="S98" s="201">
        <v>0.62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43.71</v>
      </c>
      <c r="AF98" s="201">
        <v>0</v>
      </c>
      <c r="AG98" s="201">
        <v>0</v>
      </c>
      <c r="AH98" s="201">
        <v>0</v>
      </c>
      <c r="AI98" s="201">
        <v>21.92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7.92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4.04</v>
      </c>
      <c r="AZ98" s="201">
        <v>5.14</v>
      </c>
      <c r="BA98" s="201">
        <v>3.28</v>
      </c>
      <c r="BB98" s="201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3.6690000000000007E-2</v>
      </c>
      <c r="L99">
        <f t="shared" si="0"/>
        <v>0.1084450000000001</v>
      </c>
      <c r="M99">
        <f t="shared" si="0"/>
        <v>5.785749999999993E-2</v>
      </c>
      <c r="N99">
        <f t="shared" si="0"/>
        <v>6.7872500000000099E-2</v>
      </c>
      <c r="O99">
        <f t="shared" si="0"/>
        <v>7.5600000000000001E-2</v>
      </c>
      <c r="P99">
        <f t="shared" si="0"/>
        <v>0.11789499999999994</v>
      </c>
      <c r="Q99">
        <f t="shared" si="0"/>
        <v>2.8974999999999995E-3</v>
      </c>
      <c r="R99">
        <f t="shared" si="0"/>
        <v>9.7150000000000031E-3</v>
      </c>
      <c r="S99">
        <f t="shared" si="0"/>
        <v>9.4599999999999979E-3</v>
      </c>
      <c r="T99">
        <f t="shared" si="0"/>
        <v>2.8190000000000014E-2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1.0517425000000009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0.48782000000000075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0.12835250000000004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9.7200000000000078E-2</v>
      </c>
      <c r="AZ99">
        <f t="shared" si="0"/>
        <v>8.2614999999999938E-2</v>
      </c>
      <c r="BA99">
        <f t="shared" si="0"/>
        <v>7.893E-2</v>
      </c>
      <c r="BB99">
        <f t="shared" si="0"/>
        <v>5.1882499999999984E-2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9.11</v>
      </c>
      <c r="AF3" s="201">
        <v>0</v>
      </c>
      <c r="AG3" s="201">
        <v>0</v>
      </c>
      <c r="AH3" s="201">
        <v>0</v>
      </c>
      <c r="AI3" s="201">
        <v>5.66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9.11</v>
      </c>
      <c r="AF4" s="201">
        <v>0</v>
      </c>
      <c r="AG4" s="201">
        <v>0</v>
      </c>
      <c r="AH4" s="201">
        <v>0</v>
      </c>
      <c r="AI4" s="201">
        <v>5.66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9.11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9.11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9.11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9.11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9.11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9.11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9.11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9.11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9.11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9.11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9.11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9.11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9.11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9.11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9.11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9.11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9.11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9.11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9.11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9.11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9.11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9.11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9.11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9.11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9.11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9.11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9.11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9.11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9.11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9.11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9.11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9.11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9.11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9.11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9.11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9.11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9.11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9.11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9.11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9.11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9.11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9.11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9.11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9.11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9.11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9.11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9.11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9.11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9.11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9.11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9.11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9.11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9.11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9.11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9.11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9.11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9.11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9.11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14.54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12.12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12.12</v>
      </c>
      <c r="AF87" s="201">
        <v>0</v>
      </c>
      <c r="AG87" s="201">
        <v>0</v>
      </c>
      <c r="AH87" s="201">
        <v>0</v>
      </c>
      <c r="AI87" s="201">
        <v>5.47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12.12</v>
      </c>
      <c r="AF88" s="201">
        <v>0</v>
      </c>
      <c r="AG88" s="201">
        <v>0</v>
      </c>
      <c r="AH88" s="201">
        <v>0</v>
      </c>
      <c r="AI88" s="201">
        <v>5.47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12.12</v>
      </c>
      <c r="AF89" s="201">
        <v>0</v>
      </c>
      <c r="AG89" s="201">
        <v>0</v>
      </c>
      <c r="AH89" s="201">
        <v>0</v>
      </c>
      <c r="AI89" s="201">
        <v>5.47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12.12</v>
      </c>
      <c r="AF90" s="201">
        <v>0</v>
      </c>
      <c r="AG90" s="201">
        <v>0</v>
      </c>
      <c r="AH90" s="201">
        <v>0</v>
      </c>
      <c r="AI90" s="201">
        <v>5.47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12.12</v>
      </c>
      <c r="AF91" s="201">
        <v>0</v>
      </c>
      <c r="AG91" s="201">
        <v>0</v>
      </c>
      <c r="AH91" s="201">
        <v>0</v>
      </c>
      <c r="AI91" s="201">
        <v>5.56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12.12</v>
      </c>
      <c r="AF92" s="201">
        <v>0</v>
      </c>
      <c r="AG92" s="201">
        <v>0</v>
      </c>
      <c r="AH92" s="201">
        <v>0</v>
      </c>
      <c r="AI92" s="201">
        <v>5.56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12.12</v>
      </c>
      <c r="AF93" s="201">
        <v>0</v>
      </c>
      <c r="AG93" s="201">
        <v>0</v>
      </c>
      <c r="AH93" s="201">
        <v>0</v>
      </c>
      <c r="AI93" s="201">
        <v>5.56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12.12</v>
      </c>
      <c r="AF94" s="201">
        <v>0</v>
      </c>
      <c r="AG94" s="201">
        <v>0</v>
      </c>
      <c r="AH94" s="201">
        <v>0</v>
      </c>
      <c r="AI94" s="201">
        <v>5.56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12.12</v>
      </c>
      <c r="AF95" s="201">
        <v>0</v>
      </c>
      <c r="AG95" s="201">
        <v>0</v>
      </c>
      <c r="AH95" s="201">
        <v>0</v>
      </c>
      <c r="AI95" s="201">
        <v>5.56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12.12</v>
      </c>
      <c r="AF96" s="201">
        <v>0</v>
      </c>
      <c r="AG96" s="201">
        <v>0</v>
      </c>
      <c r="AH96" s="201">
        <v>0</v>
      </c>
      <c r="AI96" s="201">
        <v>5.56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12.12</v>
      </c>
      <c r="AF97" s="201">
        <v>0</v>
      </c>
      <c r="AG97" s="201">
        <v>0</v>
      </c>
      <c r="AH97" s="201">
        <v>0</v>
      </c>
      <c r="AI97" s="201">
        <v>5.56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12.12</v>
      </c>
      <c r="AF98" s="201">
        <v>0</v>
      </c>
      <c r="AG98" s="201">
        <v>0</v>
      </c>
      <c r="AH98" s="201">
        <v>0</v>
      </c>
      <c r="AI98" s="201">
        <v>5.56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0.23372500000000021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0.13913999999999968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152</v>
      </c>
      <c r="H3" s="201">
        <v>0</v>
      </c>
      <c r="I3" s="201">
        <v>0</v>
      </c>
      <c r="J3" s="201">
        <v>0</v>
      </c>
      <c r="K3" s="201">
        <v>310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152</v>
      </c>
      <c r="H4" s="201">
        <v>0</v>
      </c>
      <c r="I4" s="201">
        <v>0</v>
      </c>
      <c r="J4" s="201">
        <v>0</v>
      </c>
      <c r="K4" s="201">
        <v>310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152</v>
      </c>
      <c r="H5" s="201">
        <v>0</v>
      </c>
      <c r="I5" s="201">
        <v>0</v>
      </c>
      <c r="J5" s="201">
        <v>0</v>
      </c>
      <c r="K5" s="201">
        <v>300.05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152</v>
      </c>
      <c r="H6" s="201">
        <v>0</v>
      </c>
      <c r="I6" s="201">
        <v>0</v>
      </c>
      <c r="J6" s="201">
        <v>0</v>
      </c>
      <c r="K6" s="201">
        <v>300.05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152</v>
      </c>
      <c r="H7" s="201">
        <v>0</v>
      </c>
      <c r="I7" s="201">
        <v>0</v>
      </c>
      <c r="J7" s="201">
        <v>0</v>
      </c>
      <c r="K7" s="201">
        <v>287.45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152</v>
      </c>
      <c r="H8" s="201">
        <v>0</v>
      </c>
      <c r="I8" s="201">
        <v>0</v>
      </c>
      <c r="J8" s="201">
        <v>0</v>
      </c>
      <c r="K8" s="201">
        <v>287.45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152</v>
      </c>
      <c r="H9" s="201">
        <v>0</v>
      </c>
      <c r="I9" s="201">
        <v>0</v>
      </c>
      <c r="J9" s="201">
        <v>0</v>
      </c>
      <c r="K9" s="201">
        <v>287.45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152</v>
      </c>
      <c r="H10" s="201">
        <v>0</v>
      </c>
      <c r="I10" s="201">
        <v>0</v>
      </c>
      <c r="J10" s="201">
        <v>0</v>
      </c>
      <c r="K10" s="201">
        <v>287.45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152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152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152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152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152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152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152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152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150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150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150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150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150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150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150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150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150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150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150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150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150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150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150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150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150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150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150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150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150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150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150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150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150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147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147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147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147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147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147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147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147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147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147</v>
      </c>
      <c r="H66" s="201">
        <v>0</v>
      </c>
      <c r="I66" s="201">
        <v>0</v>
      </c>
      <c r="J66" s="201">
        <v>0</v>
      </c>
      <c r="K66" s="201">
        <v>323.81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147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147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147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147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147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147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147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147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147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147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147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147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147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147</v>
      </c>
      <c r="H80" s="201">
        <v>0</v>
      </c>
      <c r="I80" s="201">
        <v>0</v>
      </c>
      <c r="J80" s="201">
        <v>0</v>
      </c>
      <c r="K80" s="201">
        <v>274.05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147</v>
      </c>
      <c r="H81" s="201">
        <v>0</v>
      </c>
      <c r="I81" s="201">
        <v>0</v>
      </c>
      <c r="J81" s="201">
        <v>0</v>
      </c>
      <c r="K81" s="201">
        <v>287.64999999999998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147</v>
      </c>
      <c r="H82" s="201">
        <v>0</v>
      </c>
      <c r="I82" s="201">
        <v>0</v>
      </c>
      <c r="J82" s="201">
        <v>0</v>
      </c>
      <c r="K82" s="201">
        <v>287.64999999999998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150</v>
      </c>
      <c r="H83" s="201">
        <v>0</v>
      </c>
      <c r="I83" s="201">
        <v>0</v>
      </c>
      <c r="J83" s="201">
        <v>0</v>
      </c>
      <c r="K83" s="201">
        <v>287.64999999999998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150</v>
      </c>
      <c r="H84" s="201">
        <v>0</v>
      </c>
      <c r="I84" s="201">
        <v>0</v>
      </c>
      <c r="J84" s="201">
        <v>0</v>
      </c>
      <c r="K84" s="201">
        <v>287.64999999999998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150</v>
      </c>
      <c r="H85" s="201">
        <v>50</v>
      </c>
      <c r="I85" s="201">
        <v>0</v>
      </c>
      <c r="J85" s="201">
        <v>0</v>
      </c>
      <c r="K85" s="201">
        <v>287.64999999999998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150</v>
      </c>
      <c r="H86" s="201">
        <v>90</v>
      </c>
      <c r="I86" s="201">
        <v>0</v>
      </c>
      <c r="J86" s="201">
        <v>0</v>
      </c>
      <c r="K86" s="201">
        <v>287.64999999999998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150</v>
      </c>
      <c r="H87" s="201">
        <v>90</v>
      </c>
      <c r="I87" s="201">
        <v>0</v>
      </c>
      <c r="J87" s="201">
        <v>0</v>
      </c>
      <c r="K87" s="201">
        <v>300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150</v>
      </c>
      <c r="H88" s="201">
        <v>90</v>
      </c>
      <c r="I88" s="201">
        <v>0</v>
      </c>
      <c r="J88" s="201">
        <v>0</v>
      </c>
      <c r="K88" s="201">
        <v>300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150</v>
      </c>
      <c r="H89" s="201">
        <v>90</v>
      </c>
      <c r="I89" s="201">
        <v>0</v>
      </c>
      <c r="J89" s="201">
        <v>0</v>
      </c>
      <c r="K89" s="201">
        <v>300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150</v>
      </c>
      <c r="H90" s="201">
        <v>90</v>
      </c>
      <c r="I90" s="201">
        <v>0</v>
      </c>
      <c r="J90" s="201">
        <v>0</v>
      </c>
      <c r="K90" s="201">
        <v>300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150</v>
      </c>
      <c r="H91" s="201">
        <v>90</v>
      </c>
      <c r="I91" s="201">
        <v>0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150</v>
      </c>
      <c r="H92" s="201">
        <v>90</v>
      </c>
      <c r="I92" s="201">
        <v>0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150</v>
      </c>
      <c r="H93" s="201">
        <v>90</v>
      </c>
      <c r="I93" s="201">
        <v>0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150</v>
      </c>
      <c r="H94" s="201">
        <v>90</v>
      </c>
      <c r="I94" s="201">
        <v>0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150</v>
      </c>
      <c r="H95" s="201">
        <v>90</v>
      </c>
      <c r="I95" s="201">
        <v>0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150</v>
      </c>
      <c r="H96" s="201">
        <v>90</v>
      </c>
      <c r="I96" s="201">
        <v>0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150</v>
      </c>
      <c r="H97" s="201">
        <v>90</v>
      </c>
      <c r="I97" s="201">
        <v>0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150</v>
      </c>
      <c r="H98" s="201">
        <v>90</v>
      </c>
      <c r="I98" s="201">
        <v>0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3.5884999999999998</v>
      </c>
      <c r="H99" s="114">
        <f t="shared" si="0"/>
        <v>0.30499999999999999</v>
      </c>
      <c r="I99" s="114">
        <f t="shared" si="0"/>
        <v>0</v>
      </c>
      <c r="J99" s="114">
        <f t="shared" si="0"/>
        <v>0</v>
      </c>
      <c r="K99" s="114">
        <f t="shared" si="0"/>
        <v>6.673415000000003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27.45</v>
      </c>
      <c r="H3" s="201">
        <v>0</v>
      </c>
      <c r="I3" s="201">
        <v>0</v>
      </c>
      <c r="J3" s="201">
        <v>36.36</v>
      </c>
      <c r="K3" s="201">
        <v>14.74</v>
      </c>
      <c r="L3" s="201">
        <v>0.55000000000000004</v>
      </c>
      <c r="M3" s="201">
        <v>2.63</v>
      </c>
      <c r="N3" s="201">
        <v>5.7</v>
      </c>
      <c r="O3" s="201">
        <v>3.03</v>
      </c>
      <c r="P3" s="201">
        <v>1.28</v>
      </c>
      <c r="Q3" s="201">
        <v>0.19</v>
      </c>
      <c r="R3" s="201">
        <v>0.77</v>
      </c>
      <c r="S3" s="201">
        <v>0.49</v>
      </c>
      <c r="T3" s="201">
        <v>0.06</v>
      </c>
      <c r="U3" s="201">
        <v>2.0699999999999998</v>
      </c>
      <c r="V3" s="201">
        <v>0.25</v>
      </c>
      <c r="W3" s="201">
        <v>0.56000000000000005</v>
      </c>
      <c r="X3" s="201">
        <v>1.72</v>
      </c>
      <c r="Y3" s="201">
        <v>0</v>
      </c>
      <c r="Z3" s="201">
        <v>4.8600000000000003</v>
      </c>
      <c r="AA3" s="201">
        <v>1.57</v>
      </c>
      <c r="AB3" s="201">
        <v>0</v>
      </c>
      <c r="AC3" s="201">
        <v>33.22</v>
      </c>
      <c r="AD3" s="201">
        <v>0</v>
      </c>
      <c r="AE3" s="201">
        <v>0</v>
      </c>
      <c r="AF3" s="201">
        <v>0</v>
      </c>
      <c r="AG3" s="201">
        <v>37.04</v>
      </c>
      <c r="AH3" s="201">
        <v>0</v>
      </c>
      <c r="AI3" s="201">
        <v>0</v>
      </c>
      <c r="AJ3" s="201">
        <v>0</v>
      </c>
      <c r="AK3" s="201">
        <v>3.01</v>
      </c>
      <c r="AL3" s="201">
        <v>0</v>
      </c>
      <c r="AM3" s="201">
        <v>286.38</v>
      </c>
      <c r="AN3" s="201">
        <v>0</v>
      </c>
      <c r="AO3" s="201">
        <v>0</v>
      </c>
      <c r="AP3" s="201">
        <v>0</v>
      </c>
      <c r="AQ3" s="201">
        <v>0</v>
      </c>
      <c r="AR3" s="201">
        <v>23.28</v>
      </c>
      <c r="AS3" s="201">
        <v>0</v>
      </c>
      <c r="AT3" s="201">
        <v>0</v>
      </c>
      <c r="AU3" s="201">
        <v>0.31</v>
      </c>
      <c r="AV3" s="201">
        <v>0</v>
      </c>
      <c r="AW3" s="201">
        <v>0.19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27.45</v>
      </c>
      <c r="H4" s="201">
        <v>0</v>
      </c>
      <c r="I4" s="201">
        <v>0</v>
      </c>
      <c r="J4" s="201">
        <v>36.36</v>
      </c>
      <c r="K4" s="201">
        <v>14.74</v>
      </c>
      <c r="L4" s="201">
        <v>0.55000000000000004</v>
      </c>
      <c r="M4" s="201">
        <v>2.63</v>
      </c>
      <c r="N4" s="201">
        <v>2.17</v>
      </c>
      <c r="O4" s="201">
        <v>3.03</v>
      </c>
      <c r="P4" s="201">
        <v>1.28</v>
      </c>
      <c r="Q4" s="201">
        <v>0.19</v>
      </c>
      <c r="R4" s="201">
        <v>0.77</v>
      </c>
      <c r="S4" s="201">
        <v>0.49</v>
      </c>
      <c r="T4" s="201">
        <v>0.06</v>
      </c>
      <c r="U4" s="201">
        <v>2.0499999999999998</v>
      </c>
      <c r="V4" s="201">
        <v>0.25</v>
      </c>
      <c r="W4" s="201">
        <v>0.56000000000000005</v>
      </c>
      <c r="X4" s="201">
        <v>1.72</v>
      </c>
      <c r="Y4" s="201">
        <v>0</v>
      </c>
      <c r="Z4" s="201">
        <v>4.8600000000000003</v>
      </c>
      <c r="AA4" s="201">
        <v>1.57</v>
      </c>
      <c r="AB4" s="201">
        <v>0</v>
      </c>
      <c r="AC4" s="201">
        <v>33.22</v>
      </c>
      <c r="AD4" s="201">
        <v>0</v>
      </c>
      <c r="AE4" s="201">
        <v>0</v>
      </c>
      <c r="AF4" s="201">
        <v>0</v>
      </c>
      <c r="AG4" s="201">
        <v>37.04</v>
      </c>
      <c r="AH4" s="201">
        <v>0</v>
      </c>
      <c r="AI4" s="201">
        <v>0</v>
      </c>
      <c r="AJ4" s="201">
        <v>0</v>
      </c>
      <c r="AK4" s="201">
        <v>3.01</v>
      </c>
      <c r="AL4" s="201">
        <v>0</v>
      </c>
      <c r="AM4" s="201">
        <v>286.38</v>
      </c>
      <c r="AN4" s="201">
        <v>0</v>
      </c>
      <c r="AO4" s="201">
        <v>0</v>
      </c>
      <c r="AP4" s="201">
        <v>0</v>
      </c>
      <c r="AQ4" s="201">
        <v>0</v>
      </c>
      <c r="AR4" s="201">
        <v>23.28</v>
      </c>
      <c r="AS4" s="201">
        <v>0</v>
      </c>
      <c r="AT4" s="201">
        <v>0</v>
      </c>
      <c r="AU4" s="201">
        <v>0.31</v>
      </c>
      <c r="AV4" s="201">
        <v>0</v>
      </c>
      <c r="AW4" s="201">
        <v>0.19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27.45</v>
      </c>
      <c r="H5" s="201">
        <v>0</v>
      </c>
      <c r="I5" s="201">
        <v>0</v>
      </c>
      <c r="J5" s="201">
        <v>36.36</v>
      </c>
      <c r="K5" s="201">
        <v>14.74</v>
      </c>
      <c r="L5" s="201">
        <v>0.45</v>
      </c>
      <c r="M5" s="201">
        <v>2.63</v>
      </c>
      <c r="N5" s="201">
        <v>2.17</v>
      </c>
      <c r="O5" s="201">
        <v>3.03</v>
      </c>
      <c r="P5" s="201">
        <v>1.26</v>
      </c>
      <c r="Q5" s="201">
        <v>0.19</v>
      </c>
      <c r="R5" s="201">
        <v>0.77</v>
      </c>
      <c r="S5" s="201">
        <v>0.49</v>
      </c>
      <c r="T5" s="201">
        <v>0.06</v>
      </c>
      <c r="U5" s="201">
        <v>2.0499999999999998</v>
      </c>
      <c r="V5" s="201">
        <v>0.25</v>
      </c>
      <c r="W5" s="201">
        <v>0.56000000000000005</v>
      </c>
      <c r="X5" s="201">
        <v>1.72</v>
      </c>
      <c r="Y5" s="201">
        <v>0</v>
      </c>
      <c r="Z5" s="201">
        <v>4.8600000000000003</v>
      </c>
      <c r="AA5" s="201">
        <v>1.57</v>
      </c>
      <c r="AB5" s="201">
        <v>0</v>
      </c>
      <c r="AC5" s="201">
        <v>33.22</v>
      </c>
      <c r="AD5" s="201">
        <v>0</v>
      </c>
      <c r="AE5" s="201">
        <v>0</v>
      </c>
      <c r="AF5" s="201">
        <v>0</v>
      </c>
      <c r="AG5" s="201">
        <v>37.04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286.38</v>
      </c>
      <c r="AN5" s="201">
        <v>0</v>
      </c>
      <c r="AO5" s="201">
        <v>0</v>
      </c>
      <c r="AP5" s="201">
        <v>0</v>
      </c>
      <c r="AQ5" s="201">
        <v>0</v>
      </c>
      <c r="AR5" s="201">
        <v>23.28</v>
      </c>
      <c r="AS5" s="201">
        <v>0</v>
      </c>
      <c r="AT5" s="201">
        <v>0</v>
      </c>
      <c r="AU5" s="201">
        <v>0.31</v>
      </c>
      <c r="AV5" s="201">
        <v>0</v>
      </c>
      <c r="AW5" s="201">
        <v>0.19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27.45</v>
      </c>
      <c r="H6" s="201">
        <v>0</v>
      </c>
      <c r="I6" s="201">
        <v>0</v>
      </c>
      <c r="J6" s="201">
        <v>36.36</v>
      </c>
      <c r="K6" s="201">
        <v>14.74</v>
      </c>
      <c r="L6" s="201">
        <v>0.44</v>
      </c>
      <c r="M6" s="201">
        <v>2.63</v>
      </c>
      <c r="N6" s="201">
        <v>2.17</v>
      </c>
      <c r="O6" s="201">
        <v>3.03</v>
      </c>
      <c r="P6" s="201">
        <v>1.26</v>
      </c>
      <c r="Q6" s="201">
        <v>0.19</v>
      </c>
      <c r="R6" s="201">
        <v>0.77</v>
      </c>
      <c r="S6" s="201">
        <v>0.49</v>
      </c>
      <c r="T6" s="201">
        <v>0.06</v>
      </c>
      <c r="U6" s="201">
        <v>2.0499999999999998</v>
      </c>
      <c r="V6" s="201">
        <v>0.25</v>
      </c>
      <c r="W6" s="201">
        <v>0.56000000000000005</v>
      </c>
      <c r="X6" s="201">
        <v>1.72</v>
      </c>
      <c r="Y6" s="201">
        <v>0</v>
      </c>
      <c r="Z6" s="201">
        <v>4.8600000000000003</v>
      </c>
      <c r="AA6" s="201">
        <v>1.57</v>
      </c>
      <c r="AB6" s="201">
        <v>0</v>
      </c>
      <c r="AC6" s="201">
        <v>33.22</v>
      </c>
      <c r="AD6" s="201">
        <v>0</v>
      </c>
      <c r="AE6" s="201">
        <v>0</v>
      </c>
      <c r="AF6" s="201">
        <v>0</v>
      </c>
      <c r="AG6" s="201">
        <v>37.04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286.38</v>
      </c>
      <c r="AN6" s="201">
        <v>0</v>
      </c>
      <c r="AO6" s="201">
        <v>0</v>
      </c>
      <c r="AP6" s="201">
        <v>0</v>
      </c>
      <c r="AQ6" s="201">
        <v>0</v>
      </c>
      <c r="AR6" s="201">
        <v>23.28</v>
      </c>
      <c r="AS6" s="201">
        <v>0</v>
      </c>
      <c r="AT6" s="201">
        <v>0</v>
      </c>
      <c r="AU6" s="201">
        <v>0.31</v>
      </c>
      <c r="AV6" s="201">
        <v>0</v>
      </c>
      <c r="AW6" s="201">
        <v>0.19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27.75</v>
      </c>
      <c r="H7" s="201">
        <v>0</v>
      </c>
      <c r="I7" s="201">
        <v>0</v>
      </c>
      <c r="J7" s="201">
        <v>36.36</v>
      </c>
      <c r="K7" s="201">
        <v>14.74</v>
      </c>
      <c r="L7" s="201">
        <v>0.45</v>
      </c>
      <c r="M7" s="201">
        <v>2.63</v>
      </c>
      <c r="N7" s="201">
        <v>2.17</v>
      </c>
      <c r="O7" s="201">
        <v>3.03</v>
      </c>
      <c r="P7" s="201">
        <v>1.27</v>
      </c>
      <c r="Q7" s="201">
        <v>0.19</v>
      </c>
      <c r="R7" s="201">
        <v>0.77</v>
      </c>
      <c r="S7" s="201">
        <v>0.49</v>
      </c>
      <c r="T7" s="201">
        <v>0.06</v>
      </c>
      <c r="U7" s="201">
        <v>2.0499999999999998</v>
      </c>
      <c r="V7" s="201">
        <v>0.25</v>
      </c>
      <c r="W7" s="201">
        <v>0.56000000000000005</v>
      </c>
      <c r="X7" s="201">
        <v>1.72</v>
      </c>
      <c r="Y7" s="201">
        <v>0</v>
      </c>
      <c r="Z7" s="201">
        <v>4.8600000000000003</v>
      </c>
      <c r="AA7" s="201">
        <v>1.57</v>
      </c>
      <c r="AB7" s="201">
        <v>0</v>
      </c>
      <c r="AC7" s="201">
        <v>33.22</v>
      </c>
      <c r="AD7" s="201">
        <v>0</v>
      </c>
      <c r="AE7" s="201">
        <v>0</v>
      </c>
      <c r="AF7" s="201">
        <v>0</v>
      </c>
      <c r="AG7" s="201">
        <v>37.04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286.38</v>
      </c>
      <c r="AN7" s="201">
        <v>0</v>
      </c>
      <c r="AO7" s="201">
        <v>0</v>
      </c>
      <c r="AP7" s="201">
        <v>0</v>
      </c>
      <c r="AQ7" s="201">
        <v>0</v>
      </c>
      <c r="AR7" s="201">
        <v>23.28</v>
      </c>
      <c r="AS7" s="201">
        <v>0</v>
      </c>
      <c r="AT7" s="201">
        <v>0</v>
      </c>
      <c r="AU7" s="201">
        <v>0.31</v>
      </c>
      <c r="AV7" s="201">
        <v>0</v>
      </c>
      <c r="AW7" s="201">
        <v>0.19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27.75</v>
      </c>
      <c r="H8" s="201">
        <v>0</v>
      </c>
      <c r="I8" s="201">
        <v>0</v>
      </c>
      <c r="J8" s="201">
        <v>36.97</v>
      </c>
      <c r="K8" s="201">
        <v>14.74</v>
      </c>
      <c r="L8" s="201">
        <v>0.35</v>
      </c>
      <c r="M8" s="201">
        <v>2.63</v>
      </c>
      <c r="N8" s="201">
        <v>2.17</v>
      </c>
      <c r="O8" s="201">
        <v>3.03</v>
      </c>
      <c r="P8" s="201">
        <v>1.27</v>
      </c>
      <c r="Q8" s="201">
        <v>0.19</v>
      </c>
      <c r="R8" s="201">
        <v>0.77</v>
      </c>
      <c r="S8" s="201">
        <v>0.49</v>
      </c>
      <c r="T8" s="201">
        <v>0.06</v>
      </c>
      <c r="U8" s="201">
        <v>2.0499999999999998</v>
      </c>
      <c r="V8" s="201">
        <v>0.25</v>
      </c>
      <c r="W8" s="201">
        <v>0.56000000000000005</v>
      </c>
      <c r="X8" s="201">
        <v>1.72</v>
      </c>
      <c r="Y8" s="201">
        <v>0</v>
      </c>
      <c r="Z8" s="201">
        <v>4.8600000000000003</v>
      </c>
      <c r="AA8" s="201">
        <v>1.57</v>
      </c>
      <c r="AB8" s="201">
        <v>0</v>
      </c>
      <c r="AC8" s="201">
        <v>33.22</v>
      </c>
      <c r="AD8" s="201">
        <v>0</v>
      </c>
      <c r="AE8" s="201">
        <v>0</v>
      </c>
      <c r="AF8" s="201">
        <v>0</v>
      </c>
      <c r="AG8" s="201">
        <v>37.04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286.38</v>
      </c>
      <c r="AN8" s="201">
        <v>0</v>
      </c>
      <c r="AO8" s="201">
        <v>0</v>
      </c>
      <c r="AP8" s="201">
        <v>0</v>
      </c>
      <c r="AQ8" s="201">
        <v>0</v>
      </c>
      <c r="AR8" s="201">
        <v>23.28</v>
      </c>
      <c r="AS8" s="201">
        <v>0</v>
      </c>
      <c r="AT8" s="201">
        <v>0</v>
      </c>
      <c r="AU8" s="201">
        <v>0.31</v>
      </c>
      <c r="AV8" s="201">
        <v>0</v>
      </c>
      <c r="AW8" s="201">
        <v>0.19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27.75</v>
      </c>
      <c r="H9" s="201">
        <v>0</v>
      </c>
      <c r="I9" s="201">
        <v>0</v>
      </c>
      <c r="J9" s="201">
        <v>36.97</v>
      </c>
      <c r="K9" s="201">
        <v>14.74</v>
      </c>
      <c r="L9" s="201">
        <v>0.72</v>
      </c>
      <c r="M9" s="201">
        <v>2.63</v>
      </c>
      <c r="N9" s="201">
        <v>2.17</v>
      </c>
      <c r="O9" s="201">
        <v>3.03</v>
      </c>
      <c r="P9" s="201">
        <v>1.27</v>
      </c>
      <c r="Q9" s="201">
        <v>0.19</v>
      </c>
      <c r="R9" s="201">
        <v>0.77</v>
      </c>
      <c r="S9" s="201">
        <v>0.49</v>
      </c>
      <c r="T9" s="201">
        <v>0.06</v>
      </c>
      <c r="U9" s="201">
        <v>2.0499999999999998</v>
      </c>
      <c r="V9" s="201">
        <v>0.25</v>
      </c>
      <c r="W9" s="201">
        <v>0.56000000000000005</v>
      </c>
      <c r="X9" s="201">
        <v>1.72</v>
      </c>
      <c r="Y9" s="201">
        <v>0</v>
      </c>
      <c r="Z9" s="201">
        <v>4.8600000000000003</v>
      </c>
      <c r="AA9" s="201">
        <v>1.57</v>
      </c>
      <c r="AB9" s="201">
        <v>0</v>
      </c>
      <c r="AC9" s="201">
        <v>33.22</v>
      </c>
      <c r="AD9" s="201">
        <v>0</v>
      </c>
      <c r="AE9" s="201">
        <v>0</v>
      </c>
      <c r="AF9" s="201">
        <v>0</v>
      </c>
      <c r="AG9" s="201">
        <v>37.04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286.38</v>
      </c>
      <c r="AN9" s="201">
        <v>0</v>
      </c>
      <c r="AO9" s="201">
        <v>0</v>
      </c>
      <c r="AP9" s="201">
        <v>0</v>
      </c>
      <c r="AQ9" s="201">
        <v>0</v>
      </c>
      <c r="AR9" s="201">
        <v>23.28</v>
      </c>
      <c r="AS9" s="201">
        <v>0</v>
      </c>
      <c r="AT9" s="201">
        <v>0</v>
      </c>
      <c r="AU9" s="201">
        <v>0.31</v>
      </c>
      <c r="AV9" s="201">
        <v>0</v>
      </c>
      <c r="AW9" s="201">
        <v>0.19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27.75</v>
      </c>
      <c r="H10" s="201">
        <v>0</v>
      </c>
      <c r="I10" s="201">
        <v>0</v>
      </c>
      <c r="J10" s="201">
        <v>36.97</v>
      </c>
      <c r="K10" s="201">
        <v>14.74</v>
      </c>
      <c r="L10" s="201">
        <v>0.72</v>
      </c>
      <c r="M10" s="201">
        <v>2.63</v>
      </c>
      <c r="N10" s="201">
        <v>2.17</v>
      </c>
      <c r="O10" s="201">
        <v>3.03</v>
      </c>
      <c r="P10" s="201">
        <v>1.27</v>
      </c>
      <c r="Q10" s="201">
        <v>0.19</v>
      </c>
      <c r="R10" s="201">
        <v>0.77</v>
      </c>
      <c r="S10" s="201">
        <v>0.49</v>
      </c>
      <c r="T10" s="201">
        <v>0.06</v>
      </c>
      <c r="U10" s="201">
        <v>2.0499999999999998</v>
      </c>
      <c r="V10" s="201">
        <v>0.25</v>
      </c>
      <c r="W10" s="201">
        <v>0.56000000000000005</v>
      </c>
      <c r="X10" s="201">
        <v>1.72</v>
      </c>
      <c r="Y10" s="201">
        <v>0</v>
      </c>
      <c r="Z10" s="201">
        <v>4.8600000000000003</v>
      </c>
      <c r="AA10" s="201">
        <v>1.57</v>
      </c>
      <c r="AB10" s="201">
        <v>0</v>
      </c>
      <c r="AC10" s="201">
        <v>33.22</v>
      </c>
      <c r="AD10" s="201">
        <v>0</v>
      </c>
      <c r="AE10" s="201">
        <v>0</v>
      </c>
      <c r="AF10" s="201">
        <v>0</v>
      </c>
      <c r="AG10" s="201">
        <v>37.04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286.38</v>
      </c>
      <c r="AN10" s="201">
        <v>0</v>
      </c>
      <c r="AO10" s="201">
        <v>0</v>
      </c>
      <c r="AP10" s="201">
        <v>0</v>
      </c>
      <c r="AQ10" s="201">
        <v>0</v>
      </c>
      <c r="AR10" s="201">
        <v>23.28</v>
      </c>
      <c r="AS10" s="201">
        <v>0</v>
      </c>
      <c r="AT10" s="201">
        <v>0</v>
      </c>
      <c r="AU10" s="201">
        <v>0.31</v>
      </c>
      <c r="AV10" s="201">
        <v>0</v>
      </c>
      <c r="AW10" s="201">
        <v>0.19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27.75</v>
      </c>
      <c r="H11" s="201">
        <v>0</v>
      </c>
      <c r="I11" s="201">
        <v>0</v>
      </c>
      <c r="J11" s="201">
        <v>36.97</v>
      </c>
      <c r="K11" s="201">
        <v>14.74</v>
      </c>
      <c r="L11" s="201">
        <v>0</v>
      </c>
      <c r="M11" s="201">
        <v>2.63</v>
      </c>
      <c r="N11" s="201">
        <v>2.17</v>
      </c>
      <c r="O11" s="201">
        <v>3.03</v>
      </c>
      <c r="P11" s="201">
        <v>1.27</v>
      </c>
      <c r="Q11" s="201">
        <v>0.19</v>
      </c>
      <c r="R11" s="201">
        <v>0.77</v>
      </c>
      <c r="S11" s="201">
        <v>0.49</v>
      </c>
      <c r="T11" s="201">
        <v>0.06</v>
      </c>
      <c r="U11" s="201">
        <v>2.0499999999999998</v>
      </c>
      <c r="V11" s="201">
        <v>0.25</v>
      </c>
      <c r="W11" s="201">
        <v>0.56000000000000005</v>
      </c>
      <c r="X11" s="201">
        <v>1.72</v>
      </c>
      <c r="Y11" s="201">
        <v>0</v>
      </c>
      <c r="Z11" s="201">
        <v>4.8600000000000003</v>
      </c>
      <c r="AA11" s="201">
        <v>1.57</v>
      </c>
      <c r="AB11" s="201">
        <v>0</v>
      </c>
      <c r="AC11" s="201">
        <v>33.22</v>
      </c>
      <c r="AD11" s="201">
        <v>0</v>
      </c>
      <c r="AE11" s="201">
        <v>0</v>
      </c>
      <c r="AF11" s="201">
        <v>0</v>
      </c>
      <c r="AG11" s="201">
        <v>37.04</v>
      </c>
      <c r="AH11" s="201">
        <v>0</v>
      </c>
      <c r="AI11" s="201">
        <v>0</v>
      </c>
      <c r="AJ11" s="201">
        <v>0</v>
      </c>
      <c r="AK11" s="201">
        <v>17.61</v>
      </c>
      <c r="AL11" s="201">
        <v>0</v>
      </c>
      <c r="AM11" s="201">
        <v>286.38</v>
      </c>
      <c r="AN11" s="201">
        <v>0</v>
      </c>
      <c r="AO11" s="201">
        <v>0</v>
      </c>
      <c r="AP11" s="201">
        <v>0</v>
      </c>
      <c r="AQ11" s="201">
        <v>0</v>
      </c>
      <c r="AR11" s="201">
        <v>23.57</v>
      </c>
      <c r="AS11" s="201">
        <v>0</v>
      </c>
      <c r="AT11" s="201">
        <v>0</v>
      </c>
      <c r="AU11" s="201">
        <v>0.31</v>
      </c>
      <c r="AV11" s="201">
        <v>0</v>
      </c>
      <c r="AW11" s="201">
        <v>0.19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27.75</v>
      </c>
      <c r="H12" s="201">
        <v>0</v>
      </c>
      <c r="I12" s="201">
        <v>0</v>
      </c>
      <c r="J12" s="201">
        <v>36.97</v>
      </c>
      <c r="K12" s="201">
        <v>14.74</v>
      </c>
      <c r="L12" s="201">
        <v>0.72</v>
      </c>
      <c r="M12" s="201">
        <v>2.63</v>
      </c>
      <c r="N12" s="201">
        <v>2.17</v>
      </c>
      <c r="O12" s="201">
        <v>3.03</v>
      </c>
      <c r="P12" s="201">
        <v>1.27</v>
      </c>
      <c r="Q12" s="201">
        <v>0.19</v>
      </c>
      <c r="R12" s="201">
        <v>0.77</v>
      </c>
      <c r="S12" s="201">
        <v>0.49</v>
      </c>
      <c r="T12" s="201">
        <v>0.06</v>
      </c>
      <c r="U12" s="201">
        <v>2.0499999999999998</v>
      </c>
      <c r="V12" s="201">
        <v>0.25</v>
      </c>
      <c r="W12" s="201">
        <v>0.56000000000000005</v>
      </c>
      <c r="X12" s="201">
        <v>1.72</v>
      </c>
      <c r="Y12" s="201">
        <v>0</v>
      </c>
      <c r="Z12" s="201">
        <v>4.8600000000000003</v>
      </c>
      <c r="AA12" s="201">
        <v>1.57</v>
      </c>
      <c r="AB12" s="201">
        <v>0</v>
      </c>
      <c r="AC12" s="201">
        <v>33.22</v>
      </c>
      <c r="AD12" s="201">
        <v>0</v>
      </c>
      <c r="AE12" s="201">
        <v>0</v>
      </c>
      <c r="AF12" s="201">
        <v>0</v>
      </c>
      <c r="AG12" s="201">
        <v>37.04</v>
      </c>
      <c r="AH12" s="201">
        <v>0</v>
      </c>
      <c r="AI12" s="201">
        <v>0</v>
      </c>
      <c r="AJ12" s="201">
        <v>0</v>
      </c>
      <c r="AK12" s="201">
        <v>17.61</v>
      </c>
      <c r="AL12" s="201">
        <v>0</v>
      </c>
      <c r="AM12" s="201">
        <v>286.38</v>
      </c>
      <c r="AN12" s="201">
        <v>0</v>
      </c>
      <c r="AO12" s="201">
        <v>0</v>
      </c>
      <c r="AP12" s="201">
        <v>0</v>
      </c>
      <c r="AQ12" s="201">
        <v>0</v>
      </c>
      <c r="AR12" s="201">
        <v>23.57</v>
      </c>
      <c r="AS12" s="201">
        <v>0</v>
      </c>
      <c r="AT12" s="201">
        <v>0</v>
      </c>
      <c r="AU12" s="201">
        <v>0.31</v>
      </c>
      <c r="AV12" s="201">
        <v>0</v>
      </c>
      <c r="AW12" s="201">
        <v>0.19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27.75</v>
      </c>
      <c r="H13" s="201">
        <v>0</v>
      </c>
      <c r="I13" s="201">
        <v>0</v>
      </c>
      <c r="J13" s="201">
        <v>36.97</v>
      </c>
      <c r="K13" s="201">
        <v>15.84</v>
      </c>
      <c r="L13" s="201">
        <v>0.72</v>
      </c>
      <c r="M13" s="201">
        <v>2.63</v>
      </c>
      <c r="N13" s="201">
        <v>2.17</v>
      </c>
      <c r="O13" s="201">
        <v>3.03</v>
      </c>
      <c r="P13" s="201">
        <v>1.27</v>
      </c>
      <c r="Q13" s="201">
        <v>0.19</v>
      </c>
      <c r="R13" s="201">
        <v>0.78</v>
      </c>
      <c r="S13" s="201">
        <v>0.49</v>
      </c>
      <c r="T13" s="201">
        <v>0.06</v>
      </c>
      <c r="U13" s="201">
        <v>2.0499999999999998</v>
      </c>
      <c r="V13" s="201">
        <v>0.25</v>
      </c>
      <c r="W13" s="201">
        <v>0.56000000000000005</v>
      </c>
      <c r="X13" s="201">
        <v>1.72</v>
      </c>
      <c r="Y13" s="201">
        <v>0</v>
      </c>
      <c r="Z13" s="201">
        <v>4.8600000000000003</v>
      </c>
      <c r="AA13" s="201">
        <v>1.57</v>
      </c>
      <c r="AB13" s="201">
        <v>0</v>
      </c>
      <c r="AC13" s="201">
        <v>33.22</v>
      </c>
      <c r="AD13" s="201">
        <v>0</v>
      </c>
      <c r="AE13" s="201">
        <v>0</v>
      </c>
      <c r="AF13" s="201">
        <v>0</v>
      </c>
      <c r="AG13" s="201">
        <v>37.04</v>
      </c>
      <c r="AH13" s="201">
        <v>0</v>
      </c>
      <c r="AI13" s="201">
        <v>0</v>
      </c>
      <c r="AJ13" s="201">
        <v>0</v>
      </c>
      <c r="AK13" s="201">
        <v>17.61</v>
      </c>
      <c r="AL13" s="201">
        <v>0</v>
      </c>
      <c r="AM13" s="201">
        <v>286.38</v>
      </c>
      <c r="AN13" s="201">
        <v>0</v>
      </c>
      <c r="AO13" s="201">
        <v>0</v>
      </c>
      <c r="AP13" s="201">
        <v>0</v>
      </c>
      <c r="AQ13" s="201">
        <v>0</v>
      </c>
      <c r="AR13" s="201">
        <v>23.57</v>
      </c>
      <c r="AS13" s="201">
        <v>0</v>
      </c>
      <c r="AT13" s="201">
        <v>0</v>
      </c>
      <c r="AU13" s="201">
        <v>0.31</v>
      </c>
      <c r="AV13" s="201">
        <v>0</v>
      </c>
      <c r="AW13" s="201">
        <v>0.19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27.75</v>
      </c>
      <c r="H14" s="201">
        <v>0</v>
      </c>
      <c r="I14" s="201">
        <v>0</v>
      </c>
      <c r="J14" s="201">
        <v>36.97</v>
      </c>
      <c r="K14" s="201">
        <v>14.74</v>
      </c>
      <c r="L14" s="201">
        <v>0.72</v>
      </c>
      <c r="M14" s="201">
        <v>2.63</v>
      </c>
      <c r="N14" s="201">
        <v>2.17</v>
      </c>
      <c r="O14" s="201">
        <v>3.03</v>
      </c>
      <c r="P14" s="201">
        <v>1.27</v>
      </c>
      <c r="Q14" s="201">
        <v>0.19</v>
      </c>
      <c r="R14" s="201">
        <v>0.78</v>
      </c>
      <c r="S14" s="201">
        <v>0.49</v>
      </c>
      <c r="T14" s="201">
        <v>0.06</v>
      </c>
      <c r="U14" s="201">
        <v>2.0499999999999998</v>
      </c>
      <c r="V14" s="201">
        <v>0.25</v>
      </c>
      <c r="W14" s="201">
        <v>0.56000000000000005</v>
      </c>
      <c r="X14" s="201">
        <v>1.72</v>
      </c>
      <c r="Y14" s="201">
        <v>0</v>
      </c>
      <c r="Z14" s="201">
        <v>4.8600000000000003</v>
      </c>
      <c r="AA14" s="201">
        <v>1.57</v>
      </c>
      <c r="AB14" s="201">
        <v>0</v>
      </c>
      <c r="AC14" s="201">
        <v>33.22</v>
      </c>
      <c r="AD14" s="201">
        <v>0</v>
      </c>
      <c r="AE14" s="201">
        <v>0</v>
      </c>
      <c r="AF14" s="201">
        <v>0</v>
      </c>
      <c r="AG14" s="201">
        <v>37.04</v>
      </c>
      <c r="AH14" s="201">
        <v>0</v>
      </c>
      <c r="AI14" s="201">
        <v>0</v>
      </c>
      <c r="AJ14" s="201">
        <v>0</v>
      </c>
      <c r="AK14" s="201">
        <v>17.61</v>
      </c>
      <c r="AL14" s="201">
        <v>0</v>
      </c>
      <c r="AM14" s="201">
        <v>286.38</v>
      </c>
      <c r="AN14" s="201">
        <v>0</v>
      </c>
      <c r="AO14" s="201">
        <v>0</v>
      </c>
      <c r="AP14" s="201">
        <v>0</v>
      </c>
      <c r="AQ14" s="201">
        <v>0</v>
      </c>
      <c r="AR14" s="201">
        <v>23.57</v>
      </c>
      <c r="AS14" s="201">
        <v>0</v>
      </c>
      <c r="AT14" s="201">
        <v>0</v>
      </c>
      <c r="AU14" s="201">
        <v>0.31</v>
      </c>
      <c r="AV14" s="201">
        <v>0</v>
      </c>
      <c r="AW14" s="201">
        <v>0.19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27.75</v>
      </c>
      <c r="H15" s="201">
        <v>0</v>
      </c>
      <c r="I15" s="201">
        <v>0</v>
      </c>
      <c r="J15" s="201">
        <v>36.97</v>
      </c>
      <c r="K15" s="201">
        <v>12.19</v>
      </c>
      <c r="L15" s="201">
        <v>0.72</v>
      </c>
      <c r="M15" s="201">
        <v>2.63</v>
      </c>
      <c r="N15" s="201">
        <v>2.17</v>
      </c>
      <c r="O15" s="201">
        <v>3.03</v>
      </c>
      <c r="P15" s="201">
        <v>1.27</v>
      </c>
      <c r="Q15" s="201">
        <v>0.19</v>
      </c>
      <c r="R15" s="201">
        <v>0.78</v>
      </c>
      <c r="S15" s="201">
        <v>0.49</v>
      </c>
      <c r="T15" s="201">
        <v>0.06</v>
      </c>
      <c r="U15" s="201">
        <v>2.0499999999999998</v>
      </c>
      <c r="V15" s="201">
        <v>0.25</v>
      </c>
      <c r="W15" s="201">
        <v>0.56000000000000005</v>
      </c>
      <c r="X15" s="201">
        <v>1.72</v>
      </c>
      <c r="Y15" s="201">
        <v>0</v>
      </c>
      <c r="Z15" s="201">
        <v>4.8600000000000003</v>
      </c>
      <c r="AA15" s="201">
        <v>1.57</v>
      </c>
      <c r="AB15" s="201">
        <v>0</v>
      </c>
      <c r="AC15" s="201">
        <v>33.22</v>
      </c>
      <c r="AD15" s="201">
        <v>0</v>
      </c>
      <c r="AE15" s="201">
        <v>0</v>
      </c>
      <c r="AF15" s="201">
        <v>0</v>
      </c>
      <c r="AG15" s="201">
        <v>37.04</v>
      </c>
      <c r="AH15" s="201">
        <v>0</v>
      </c>
      <c r="AI15" s="201">
        <v>0</v>
      </c>
      <c r="AJ15" s="201">
        <v>0</v>
      </c>
      <c r="AK15" s="201">
        <v>15.85</v>
      </c>
      <c r="AL15" s="201">
        <v>0</v>
      </c>
      <c r="AM15" s="201">
        <v>286.38</v>
      </c>
      <c r="AN15" s="201">
        <v>0</v>
      </c>
      <c r="AO15" s="201">
        <v>0</v>
      </c>
      <c r="AP15" s="201">
        <v>0</v>
      </c>
      <c r="AQ15" s="201">
        <v>0</v>
      </c>
      <c r="AR15" s="201">
        <v>23.57</v>
      </c>
      <c r="AS15" s="201">
        <v>0</v>
      </c>
      <c r="AT15" s="201">
        <v>0</v>
      </c>
      <c r="AU15" s="201">
        <v>0.31</v>
      </c>
      <c r="AV15" s="201">
        <v>0</v>
      </c>
      <c r="AW15" s="201">
        <v>0.19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27.75</v>
      </c>
      <c r="H16" s="201">
        <v>0</v>
      </c>
      <c r="I16" s="201">
        <v>0</v>
      </c>
      <c r="J16" s="201">
        <v>36.97</v>
      </c>
      <c r="K16" s="201">
        <v>59.83</v>
      </c>
      <c r="L16" s="201">
        <v>0.72</v>
      </c>
      <c r="M16" s="201">
        <v>2.63</v>
      </c>
      <c r="N16" s="201">
        <v>2.17</v>
      </c>
      <c r="O16" s="201">
        <v>3.03</v>
      </c>
      <c r="P16" s="201">
        <v>1.27</v>
      </c>
      <c r="Q16" s="201">
        <v>0.19</v>
      </c>
      <c r="R16" s="201">
        <v>0.78</v>
      </c>
      <c r="S16" s="201">
        <v>0.49</v>
      </c>
      <c r="T16" s="201">
        <v>0.06</v>
      </c>
      <c r="U16" s="201">
        <v>2.0499999999999998</v>
      </c>
      <c r="V16" s="201">
        <v>0.25</v>
      </c>
      <c r="W16" s="201">
        <v>0.56000000000000005</v>
      </c>
      <c r="X16" s="201">
        <v>1.72</v>
      </c>
      <c r="Y16" s="201">
        <v>0</v>
      </c>
      <c r="Z16" s="201">
        <v>4.8600000000000003</v>
      </c>
      <c r="AA16" s="201">
        <v>1.57</v>
      </c>
      <c r="AB16" s="201">
        <v>0</v>
      </c>
      <c r="AC16" s="201">
        <v>33.22</v>
      </c>
      <c r="AD16" s="201">
        <v>0</v>
      </c>
      <c r="AE16" s="201">
        <v>0</v>
      </c>
      <c r="AF16" s="201">
        <v>0</v>
      </c>
      <c r="AG16" s="201">
        <v>37.04</v>
      </c>
      <c r="AH16" s="201">
        <v>0</v>
      </c>
      <c r="AI16" s="201">
        <v>0</v>
      </c>
      <c r="AJ16" s="201">
        <v>0</v>
      </c>
      <c r="AK16" s="201">
        <v>17.61</v>
      </c>
      <c r="AL16" s="201">
        <v>0</v>
      </c>
      <c r="AM16" s="201">
        <v>286.38</v>
      </c>
      <c r="AN16" s="201">
        <v>0</v>
      </c>
      <c r="AO16" s="201">
        <v>0</v>
      </c>
      <c r="AP16" s="201">
        <v>0</v>
      </c>
      <c r="AQ16" s="201">
        <v>0</v>
      </c>
      <c r="AR16" s="201">
        <v>23.57</v>
      </c>
      <c r="AS16" s="201">
        <v>0</v>
      </c>
      <c r="AT16" s="201">
        <v>0</v>
      </c>
      <c r="AU16" s="201">
        <v>0.31</v>
      </c>
      <c r="AV16" s="201">
        <v>0</v>
      </c>
      <c r="AW16" s="201">
        <v>0.19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27.75</v>
      </c>
      <c r="H17" s="201">
        <v>0</v>
      </c>
      <c r="I17" s="201">
        <v>0</v>
      </c>
      <c r="J17" s="201">
        <v>36.97</v>
      </c>
      <c r="K17" s="201">
        <v>14.74</v>
      </c>
      <c r="L17" s="201">
        <v>0.72</v>
      </c>
      <c r="M17" s="201">
        <v>2.63</v>
      </c>
      <c r="N17" s="201">
        <v>2.17</v>
      </c>
      <c r="O17" s="201">
        <v>3.03</v>
      </c>
      <c r="P17" s="201">
        <v>1.27</v>
      </c>
      <c r="Q17" s="201">
        <v>0.19</v>
      </c>
      <c r="R17" s="201">
        <v>0.78</v>
      </c>
      <c r="S17" s="201">
        <v>0.49</v>
      </c>
      <c r="T17" s="201">
        <v>0.06</v>
      </c>
      <c r="U17" s="201">
        <v>2.0499999999999998</v>
      </c>
      <c r="V17" s="201">
        <v>0.25</v>
      </c>
      <c r="W17" s="201">
        <v>0.56000000000000005</v>
      </c>
      <c r="X17" s="201">
        <v>1.72</v>
      </c>
      <c r="Y17" s="201">
        <v>0</v>
      </c>
      <c r="Z17" s="201">
        <v>4.8600000000000003</v>
      </c>
      <c r="AA17" s="201">
        <v>1.57</v>
      </c>
      <c r="AB17" s="201">
        <v>0</v>
      </c>
      <c r="AC17" s="201">
        <v>33.22</v>
      </c>
      <c r="AD17" s="201">
        <v>0</v>
      </c>
      <c r="AE17" s="201">
        <v>0</v>
      </c>
      <c r="AF17" s="201">
        <v>0</v>
      </c>
      <c r="AG17" s="201">
        <v>37.04</v>
      </c>
      <c r="AH17" s="201">
        <v>0</v>
      </c>
      <c r="AI17" s="201">
        <v>0</v>
      </c>
      <c r="AJ17" s="201">
        <v>0</v>
      </c>
      <c r="AK17" s="201">
        <v>17.61</v>
      </c>
      <c r="AL17" s="201">
        <v>0</v>
      </c>
      <c r="AM17" s="201">
        <v>286.38</v>
      </c>
      <c r="AN17" s="201">
        <v>0</v>
      </c>
      <c r="AO17" s="201">
        <v>0</v>
      </c>
      <c r="AP17" s="201">
        <v>0</v>
      </c>
      <c r="AQ17" s="201">
        <v>0</v>
      </c>
      <c r="AR17" s="201">
        <v>23.57</v>
      </c>
      <c r="AS17" s="201">
        <v>0</v>
      </c>
      <c r="AT17" s="201">
        <v>0</v>
      </c>
      <c r="AU17" s="201">
        <v>0.31</v>
      </c>
      <c r="AV17" s="201">
        <v>0</v>
      </c>
      <c r="AW17" s="201">
        <v>0.19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27.75</v>
      </c>
      <c r="H18" s="201">
        <v>0</v>
      </c>
      <c r="I18" s="201">
        <v>0</v>
      </c>
      <c r="J18" s="201">
        <v>36.97</v>
      </c>
      <c r="K18" s="201">
        <v>14.74</v>
      </c>
      <c r="L18" s="201">
        <v>11.37</v>
      </c>
      <c r="M18" s="201">
        <v>2.63</v>
      </c>
      <c r="N18" s="201">
        <v>2.17</v>
      </c>
      <c r="O18" s="201">
        <v>3.03</v>
      </c>
      <c r="P18" s="201">
        <v>1.27</v>
      </c>
      <c r="Q18" s="201">
        <v>0.19</v>
      </c>
      <c r="R18" s="201">
        <v>0.78</v>
      </c>
      <c r="S18" s="201">
        <v>0.49</v>
      </c>
      <c r="T18" s="201">
        <v>0.06</v>
      </c>
      <c r="U18" s="201">
        <v>2.0499999999999998</v>
      </c>
      <c r="V18" s="201">
        <v>0.25</v>
      </c>
      <c r="W18" s="201">
        <v>0.56000000000000005</v>
      </c>
      <c r="X18" s="201">
        <v>1.72</v>
      </c>
      <c r="Y18" s="201">
        <v>0</v>
      </c>
      <c r="Z18" s="201">
        <v>4.8600000000000003</v>
      </c>
      <c r="AA18" s="201">
        <v>1.57</v>
      </c>
      <c r="AB18" s="201">
        <v>0</v>
      </c>
      <c r="AC18" s="201">
        <v>33.22</v>
      </c>
      <c r="AD18" s="201">
        <v>0</v>
      </c>
      <c r="AE18" s="201">
        <v>0</v>
      </c>
      <c r="AF18" s="201">
        <v>0</v>
      </c>
      <c r="AG18" s="201">
        <v>37.04</v>
      </c>
      <c r="AH18" s="201">
        <v>0</v>
      </c>
      <c r="AI18" s="201">
        <v>0</v>
      </c>
      <c r="AJ18" s="201">
        <v>0</v>
      </c>
      <c r="AK18" s="201">
        <v>15.85</v>
      </c>
      <c r="AL18" s="201">
        <v>0</v>
      </c>
      <c r="AM18" s="201">
        <v>286.38</v>
      </c>
      <c r="AN18" s="201">
        <v>0</v>
      </c>
      <c r="AO18" s="201">
        <v>0</v>
      </c>
      <c r="AP18" s="201">
        <v>0</v>
      </c>
      <c r="AQ18" s="201">
        <v>0</v>
      </c>
      <c r="AR18" s="201">
        <v>23.57</v>
      </c>
      <c r="AS18" s="201">
        <v>0</v>
      </c>
      <c r="AT18" s="201">
        <v>0</v>
      </c>
      <c r="AU18" s="201">
        <v>0.31</v>
      </c>
      <c r="AV18" s="201">
        <v>0</v>
      </c>
      <c r="AW18" s="201">
        <v>0.19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27.75</v>
      </c>
      <c r="H19" s="201">
        <v>0</v>
      </c>
      <c r="I19" s="201">
        <v>0</v>
      </c>
      <c r="J19" s="201">
        <v>36.97</v>
      </c>
      <c r="K19" s="201">
        <v>14.74</v>
      </c>
      <c r="L19" s="201">
        <v>11.37</v>
      </c>
      <c r="M19" s="201">
        <v>2.63</v>
      </c>
      <c r="N19" s="201">
        <v>2.17</v>
      </c>
      <c r="O19" s="201">
        <v>3.03</v>
      </c>
      <c r="P19" s="201">
        <v>1.27</v>
      </c>
      <c r="Q19" s="201">
        <v>0.19</v>
      </c>
      <c r="R19" s="201">
        <v>0.78</v>
      </c>
      <c r="S19" s="201">
        <v>0.49</v>
      </c>
      <c r="T19" s="201">
        <v>0.06</v>
      </c>
      <c r="U19" s="201">
        <v>2.0499999999999998</v>
      </c>
      <c r="V19" s="201">
        <v>0.25</v>
      </c>
      <c r="W19" s="201">
        <v>0.56000000000000005</v>
      </c>
      <c r="X19" s="201">
        <v>1.72</v>
      </c>
      <c r="Y19" s="201">
        <v>0</v>
      </c>
      <c r="Z19" s="201">
        <v>4.8600000000000003</v>
      </c>
      <c r="AA19" s="201">
        <v>1.57</v>
      </c>
      <c r="AB19" s="201">
        <v>0</v>
      </c>
      <c r="AC19" s="201">
        <v>33.22</v>
      </c>
      <c r="AD19" s="201">
        <v>0</v>
      </c>
      <c r="AE19" s="201">
        <v>0</v>
      </c>
      <c r="AF19" s="201">
        <v>0</v>
      </c>
      <c r="AG19" s="201">
        <v>37.04</v>
      </c>
      <c r="AH19" s="201">
        <v>0</v>
      </c>
      <c r="AI19" s="201">
        <v>0</v>
      </c>
      <c r="AJ19" s="201">
        <v>0</v>
      </c>
      <c r="AK19" s="201">
        <v>15.85</v>
      </c>
      <c r="AL19" s="201">
        <v>0</v>
      </c>
      <c r="AM19" s="201">
        <v>286.38</v>
      </c>
      <c r="AN19" s="201">
        <v>0</v>
      </c>
      <c r="AO19" s="201">
        <v>0</v>
      </c>
      <c r="AP19" s="201">
        <v>0</v>
      </c>
      <c r="AQ19" s="201">
        <v>0</v>
      </c>
      <c r="AR19" s="201">
        <v>23.57</v>
      </c>
      <c r="AS19" s="201">
        <v>0</v>
      </c>
      <c r="AT19" s="201">
        <v>0</v>
      </c>
      <c r="AU19" s="201">
        <v>0.31</v>
      </c>
      <c r="AV19" s="201">
        <v>0</v>
      </c>
      <c r="AW19" s="201">
        <v>0.19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27.75</v>
      </c>
      <c r="H20" s="201">
        <v>0</v>
      </c>
      <c r="I20" s="201">
        <v>0</v>
      </c>
      <c r="J20" s="201">
        <v>36.97</v>
      </c>
      <c r="K20" s="201">
        <v>36.130000000000003</v>
      </c>
      <c r="L20" s="201">
        <v>11.37</v>
      </c>
      <c r="M20" s="201">
        <v>2.63</v>
      </c>
      <c r="N20" s="201">
        <v>2.17</v>
      </c>
      <c r="O20" s="201">
        <v>3.03</v>
      </c>
      <c r="P20" s="201">
        <v>1.27</v>
      </c>
      <c r="Q20" s="201">
        <v>0.19</v>
      </c>
      <c r="R20" s="201">
        <v>0.78</v>
      </c>
      <c r="S20" s="201">
        <v>0.49</v>
      </c>
      <c r="T20" s="201">
        <v>0.06</v>
      </c>
      <c r="U20" s="201">
        <v>2.0499999999999998</v>
      </c>
      <c r="V20" s="201">
        <v>0.25</v>
      </c>
      <c r="W20" s="201">
        <v>0.56000000000000005</v>
      </c>
      <c r="X20" s="201">
        <v>1.72</v>
      </c>
      <c r="Y20" s="201">
        <v>0</v>
      </c>
      <c r="Z20" s="201">
        <v>4.8600000000000003</v>
      </c>
      <c r="AA20" s="201">
        <v>1.57</v>
      </c>
      <c r="AB20" s="201">
        <v>0</v>
      </c>
      <c r="AC20" s="201">
        <v>33.22</v>
      </c>
      <c r="AD20" s="201">
        <v>0</v>
      </c>
      <c r="AE20" s="201">
        <v>0</v>
      </c>
      <c r="AF20" s="201">
        <v>0</v>
      </c>
      <c r="AG20" s="201">
        <v>37.04</v>
      </c>
      <c r="AH20" s="201">
        <v>0</v>
      </c>
      <c r="AI20" s="201">
        <v>0</v>
      </c>
      <c r="AJ20" s="201">
        <v>0</v>
      </c>
      <c r="AK20" s="201">
        <v>15.85</v>
      </c>
      <c r="AL20" s="201">
        <v>0</v>
      </c>
      <c r="AM20" s="201">
        <v>286.38</v>
      </c>
      <c r="AN20" s="201">
        <v>0</v>
      </c>
      <c r="AO20" s="201">
        <v>0</v>
      </c>
      <c r="AP20" s="201">
        <v>0</v>
      </c>
      <c r="AQ20" s="201">
        <v>0</v>
      </c>
      <c r="AR20" s="201">
        <v>23.57</v>
      </c>
      <c r="AS20" s="201">
        <v>0</v>
      </c>
      <c r="AT20" s="201">
        <v>0</v>
      </c>
      <c r="AU20" s="201">
        <v>0.31</v>
      </c>
      <c r="AV20" s="201">
        <v>0</v>
      </c>
      <c r="AW20" s="201">
        <v>0.19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27.75</v>
      </c>
      <c r="H21" s="201">
        <v>0</v>
      </c>
      <c r="I21" s="201">
        <v>0</v>
      </c>
      <c r="J21" s="201">
        <v>36.97</v>
      </c>
      <c r="K21" s="201">
        <v>84.15</v>
      </c>
      <c r="L21" s="201">
        <v>11.37</v>
      </c>
      <c r="M21" s="201">
        <v>2.63</v>
      </c>
      <c r="N21" s="201">
        <v>2.17</v>
      </c>
      <c r="O21" s="201">
        <v>3.03</v>
      </c>
      <c r="P21" s="201">
        <v>1.27</v>
      </c>
      <c r="Q21" s="201">
        <v>0.19</v>
      </c>
      <c r="R21" s="201">
        <v>0.78</v>
      </c>
      <c r="S21" s="201">
        <v>0.49</v>
      </c>
      <c r="T21" s="201">
        <v>0.06</v>
      </c>
      <c r="U21" s="201">
        <v>2.0499999999999998</v>
      </c>
      <c r="V21" s="201">
        <v>0.25</v>
      </c>
      <c r="W21" s="201">
        <v>0.56000000000000005</v>
      </c>
      <c r="X21" s="201">
        <v>1.72</v>
      </c>
      <c r="Y21" s="201">
        <v>0</v>
      </c>
      <c r="Z21" s="201">
        <v>4.8600000000000003</v>
      </c>
      <c r="AA21" s="201">
        <v>1.57</v>
      </c>
      <c r="AB21" s="201">
        <v>0</v>
      </c>
      <c r="AC21" s="201">
        <v>33.22</v>
      </c>
      <c r="AD21" s="201">
        <v>0</v>
      </c>
      <c r="AE21" s="201">
        <v>0</v>
      </c>
      <c r="AF21" s="201">
        <v>0</v>
      </c>
      <c r="AG21" s="201">
        <v>37.04</v>
      </c>
      <c r="AH21" s="201">
        <v>0</v>
      </c>
      <c r="AI21" s="201">
        <v>0</v>
      </c>
      <c r="AJ21" s="201">
        <v>0</v>
      </c>
      <c r="AK21" s="201">
        <v>15.85</v>
      </c>
      <c r="AL21" s="201">
        <v>0</v>
      </c>
      <c r="AM21" s="201">
        <v>286.38</v>
      </c>
      <c r="AN21" s="201">
        <v>0</v>
      </c>
      <c r="AO21" s="201">
        <v>0</v>
      </c>
      <c r="AP21" s="201">
        <v>0</v>
      </c>
      <c r="AQ21" s="201">
        <v>0</v>
      </c>
      <c r="AR21" s="201">
        <v>23.57</v>
      </c>
      <c r="AS21" s="201">
        <v>0</v>
      </c>
      <c r="AT21" s="201">
        <v>0</v>
      </c>
      <c r="AU21" s="201">
        <v>0.31</v>
      </c>
      <c r="AV21" s="201">
        <v>0</v>
      </c>
      <c r="AW21" s="201">
        <v>0.19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27.75</v>
      </c>
      <c r="H22" s="201">
        <v>0</v>
      </c>
      <c r="I22" s="201">
        <v>0</v>
      </c>
      <c r="J22" s="201">
        <v>36.97</v>
      </c>
      <c r="K22" s="201">
        <v>112.96</v>
      </c>
      <c r="L22" s="201">
        <v>11.37</v>
      </c>
      <c r="M22" s="201">
        <v>2.63</v>
      </c>
      <c r="N22" s="201">
        <v>2.17</v>
      </c>
      <c r="O22" s="201">
        <v>3.03</v>
      </c>
      <c r="P22" s="201">
        <v>1.27</v>
      </c>
      <c r="Q22" s="201">
        <v>0.19</v>
      </c>
      <c r="R22" s="201">
        <v>0.78</v>
      </c>
      <c r="S22" s="201">
        <v>0.49</v>
      </c>
      <c r="T22" s="201">
        <v>0.06</v>
      </c>
      <c r="U22" s="201">
        <v>2.0499999999999998</v>
      </c>
      <c r="V22" s="201">
        <v>0.25</v>
      </c>
      <c r="W22" s="201">
        <v>0.56000000000000005</v>
      </c>
      <c r="X22" s="201">
        <v>1.72</v>
      </c>
      <c r="Y22" s="201">
        <v>0</v>
      </c>
      <c r="Z22" s="201">
        <v>4.8600000000000003</v>
      </c>
      <c r="AA22" s="201">
        <v>1.57</v>
      </c>
      <c r="AB22" s="201">
        <v>0</v>
      </c>
      <c r="AC22" s="201">
        <v>33.22</v>
      </c>
      <c r="AD22" s="201">
        <v>0</v>
      </c>
      <c r="AE22" s="201">
        <v>0</v>
      </c>
      <c r="AF22" s="201">
        <v>0</v>
      </c>
      <c r="AG22" s="201">
        <v>37.04</v>
      </c>
      <c r="AH22" s="201">
        <v>0</v>
      </c>
      <c r="AI22" s="201">
        <v>0</v>
      </c>
      <c r="AJ22" s="201">
        <v>0</v>
      </c>
      <c r="AK22" s="201">
        <v>15.85</v>
      </c>
      <c r="AL22" s="201">
        <v>0</v>
      </c>
      <c r="AM22" s="201">
        <v>286.38</v>
      </c>
      <c r="AN22" s="201">
        <v>0</v>
      </c>
      <c r="AO22" s="201">
        <v>0</v>
      </c>
      <c r="AP22" s="201">
        <v>0</v>
      </c>
      <c r="AQ22" s="201">
        <v>0</v>
      </c>
      <c r="AR22" s="201">
        <v>23.57</v>
      </c>
      <c r="AS22" s="201">
        <v>0</v>
      </c>
      <c r="AT22" s="201">
        <v>0</v>
      </c>
      <c r="AU22" s="201">
        <v>0.31</v>
      </c>
      <c r="AV22" s="201">
        <v>0</v>
      </c>
      <c r="AW22" s="201">
        <v>0.19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27.75</v>
      </c>
      <c r="H23" s="201">
        <v>0</v>
      </c>
      <c r="I23" s="201">
        <v>0</v>
      </c>
      <c r="J23" s="201">
        <v>36.97</v>
      </c>
      <c r="K23" s="201">
        <v>132.16999999999999</v>
      </c>
      <c r="L23" s="201">
        <v>11.37</v>
      </c>
      <c r="M23" s="201">
        <v>2.63</v>
      </c>
      <c r="N23" s="201">
        <v>2.17</v>
      </c>
      <c r="O23" s="201">
        <v>3.03</v>
      </c>
      <c r="P23" s="201">
        <v>1.27</v>
      </c>
      <c r="Q23" s="201">
        <v>0.19</v>
      </c>
      <c r="R23" s="201">
        <v>0.78</v>
      </c>
      <c r="S23" s="201">
        <v>0.49</v>
      </c>
      <c r="T23" s="201">
        <v>0.06</v>
      </c>
      <c r="U23" s="201">
        <v>2.0499999999999998</v>
      </c>
      <c r="V23" s="201">
        <v>0.25</v>
      </c>
      <c r="W23" s="201">
        <v>0.56000000000000005</v>
      </c>
      <c r="X23" s="201">
        <v>1.72</v>
      </c>
      <c r="Y23" s="201">
        <v>0</v>
      </c>
      <c r="Z23" s="201">
        <v>4.8600000000000003</v>
      </c>
      <c r="AA23" s="201">
        <v>1.57</v>
      </c>
      <c r="AB23" s="201">
        <v>0</v>
      </c>
      <c r="AC23" s="201">
        <v>33.22</v>
      </c>
      <c r="AD23" s="201">
        <v>0</v>
      </c>
      <c r="AE23" s="201">
        <v>0</v>
      </c>
      <c r="AF23" s="201">
        <v>0</v>
      </c>
      <c r="AG23" s="201">
        <v>37.04</v>
      </c>
      <c r="AH23" s="201">
        <v>0</v>
      </c>
      <c r="AI23" s="201">
        <v>0</v>
      </c>
      <c r="AJ23" s="201">
        <v>0</v>
      </c>
      <c r="AK23" s="201">
        <v>15.85</v>
      </c>
      <c r="AL23" s="201">
        <v>0</v>
      </c>
      <c r="AM23" s="201">
        <v>286.38</v>
      </c>
      <c r="AN23" s="201">
        <v>0</v>
      </c>
      <c r="AO23" s="201">
        <v>0</v>
      </c>
      <c r="AP23" s="201">
        <v>0</v>
      </c>
      <c r="AQ23" s="201">
        <v>0</v>
      </c>
      <c r="AR23" s="201">
        <v>23.57</v>
      </c>
      <c r="AS23" s="201">
        <v>0</v>
      </c>
      <c r="AT23" s="201">
        <v>0</v>
      </c>
      <c r="AU23" s="201">
        <v>0.31</v>
      </c>
      <c r="AV23" s="201">
        <v>0</v>
      </c>
      <c r="AW23" s="201">
        <v>0.19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27.75</v>
      </c>
      <c r="H24" s="201">
        <v>0</v>
      </c>
      <c r="I24" s="201">
        <v>0</v>
      </c>
      <c r="J24" s="201">
        <v>36.97</v>
      </c>
      <c r="K24" s="201">
        <v>180.19</v>
      </c>
      <c r="L24" s="201">
        <v>11.37</v>
      </c>
      <c r="M24" s="201">
        <v>2.63</v>
      </c>
      <c r="N24" s="201">
        <v>2.17</v>
      </c>
      <c r="O24" s="201">
        <v>3.03</v>
      </c>
      <c r="P24" s="201">
        <v>1.27</v>
      </c>
      <c r="Q24" s="201">
        <v>0.19</v>
      </c>
      <c r="R24" s="201">
        <v>0.78</v>
      </c>
      <c r="S24" s="201">
        <v>0.49</v>
      </c>
      <c r="T24" s="201">
        <v>0.06</v>
      </c>
      <c r="U24" s="201">
        <v>2.0499999999999998</v>
      </c>
      <c r="V24" s="201">
        <v>0.25</v>
      </c>
      <c r="W24" s="201">
        <v>0.56000000000000005</v>
      </c>
      <c r="X24" s="201">
        <v>1.72</v>
      </c>
      <c r="Y24" s="201">
        <v>0</v>
      </c>
      <c r="Z24" s="201">
        <v>4.8600000000000003</v>
      </c>
      <c r="AA24" s="201">
        <v>1.57</v>
      </c>
      <c r="AB24" s="201">
        <v>0</v>
      </c>
      <c r="AC24" s="201">
        <v>33.22</v>
      </c>
      <c r="AD24" s="201">
        <v>0</v>
      </c>
      <c r="AE24" s="201">
        <v>0</v>
      </c>
      <c r="AF24" s="201">
        <v>0</v>
      </c>
      <c r="AG24" s="201">
        <v>37.04</v>
      </c>
      <c r="AH24" s="201">
        <v>0</v>
      </c>
      <c r="AI24" s="201">
        <v>0</v>
      </c>
      <c r="AJ24" s="201">
        <v>0</v>
      </c>
      <c r="AK24" s="201">
        <v>15.85</v>
      </c>
      <c r="AL24" s="201">
        <v>0</v>
      </c>
      <c r="AM24" s="201">
        <v>286.38</v>
      </c>
      <c r="AN24" s="201">
        <v>0</v>
      </c>
      <c r="AO24" s="201">
        <v>0</v>
      </c>
      <c r="AP24" s="201">
        <v>0</v>
      </c>
      <c r="AQ24" s="201">
        <v>0</v>
      </c>
      <c r="AR24" s="201">
        <v>23.57</v>
      </c>
      <c r="AS24" s="201">
        <v>0</v>
      </c>
      <c r="AT24" s="201">
        <v>0</v>
      </c>
      <c r="AU24" s="201">
        <v>0.31</v>
      </c>
      <c r="AV24" s="201">
        <v>0</v>
      </c>
      <c r="AW24" s="201">
        <v>0.19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27.75</v>
      </c>
      <c r="H25" s="201">
        <v>0</v>
      </c>
      <c r="I25" s="201">
        <v>0</v>
      </c>
      <c r="J25" s="201">
        <v>36.97</v>
      </c>
      <c r="K25" s="201">
        <v>237.81</v>
      </c>
      <c r="L25" s="201">
        <v>11.37</v>
      </c>
      <c r="M25" s="201">
        <v>2.63</v>
      </c>
      <c r="N25" s="201">
        <v>2.17</v>
      </c>
      <c r="O25" s="201">
        <v>3.03</v>
      </c>
      <c r="P25" s="201">
        <v>1.27</v>
      </c>
      <c r="Q25" s="201">
        <v>0.19</v>
      </c>
      <c r="R25" s="201">
        <v>0.78</v>
      </c>
      <c r="S25" s="201">
        <v>0.49</v>
      </c>
      <c r="T25" s="201">
        <v>0.06</v>
      </c>
      <c r="U25" s="201">
        <v>2.0499999999999998</v>
      </c>
      <c r="V25" s="201">
        <v>0.25</v>
      </c>
      <c r="W25" s="201">
        <v>0.56000000000000005</v>
      </c>
      <c r="X25" s="201">
        <v>1.72</v>
      </c>
      <c r="Y25" s="201">
        <v>0</v>
      </c>
      <c r="Z25" s="201">
        <v>4.8600000000000003</v>
      </c>
      <c r="AA25" s="201">
        <v>1.57</v>
      </c>
      <c r="AB25" s="201">
        <v>0</v>
      </c>
      <c r="AC25" s="201">
        <v>33.22</v>
      </c>
      <c r="AD25" s="201">
        <v>0</v>
      </c>
      <c r="AE25" s="201">
        <v>0</v>
      </c>
      <c r="AF25" s="201">
        <v>0</v>
      </c>
      <c r="AG25" s="201">
        <v>37.04</v>
      </c>
      <c r="AH25" s="201">
        <v>0</v>
      </c>
      <c r="AI25" s="201">
        <v>0</v>
      </c>
      <c r="AJ25" s="201">
        <v>0</v>
      </c>
      <c r="AK25" s="201">
        <v>15.85</v>
      </c>
      <c r="AL25" s="201">
        <v>0</v>
      </c>
      <c r="AM25" s="201">
        <v>286.38</v>
      </c>
      <c r="AN25" s="201">
        <v>0</v>
      </c>
      <c r="AO25" s="201">
        <v>0</v>
      </c>
      <c r="AP25" s="201">
        <v>0</v>
      </c>
      <c r="AQ25" s="201">
        <v>0</v>
      </c>
      <c r="AR25" s="201">
        <v>23.57</v>
      </c>
      <c r="AS25" s="201">
        <v>0</v>
      </c>
      <c r="AT25" s="201">
        <v>0</v>
      </c>
      <c r="AU25" s="201">
        <v>0.31</v>
      </c>
      <c r="AV25" s="201">
        <v>0</v>
      </c>
      <c r="AW25" s="201">
        <v>0.19</v>
      </c>
      <c r="AX25" s="201">
        <v>0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27.75</v>
      </c>
      <c r="H26" s="201">
        <v>0</v>
      </c>
      <c r="I26" s="201">
        <v>0</v>
      </c>
      <c r="J26" s="201">
        <v>36.97</v>
      </c>
      <c r="K26" s="201">
        <v>237.81</v>
      </c>
      <c r="L26" s="201">
        <v>11.37</v>
      </c>
      <c r="M26" s="201">
        <v>2.63</v>
      </c>
      <c r="N26" s="201">
        <v>2.17</v>
      </c>
      <c r="O26" s="201">
        <v>3.03</v>
      </c>
      <c r="P26" s="201">
        <v>1.27</v>
      </c>
      <c r="Q26" s="201">
        <v>0.19</v>
      </c>
      <c r="R26" s="201">
        <v>0.78</v>
      </c>
      <c r="S26" s="201">
        <v>0.49</v>
      </c>
      <c r="T26" s="201">
        <v>0.06</v>
      </c>
      <c r="U26" s="201">
        <v>2.0499999999999998</v>
      </c>
      <c r="V26" s="201">
        <v>0.25</v>
      </c>
      <c r="W26" s="201">
        <v>0.56000000000000005</v>
      </c>
      <c r="X26" s="201">
        <v>1.72</v>
      </c>
      <c r="Y26" s="201">
        <v>0</v>
      </c>
      <c r="Z26" s="201">
        <v>4.8600000000000003</v>
      </c>
      <c r="AA26" s="201">
        <v>25.21</v>
      </c>
      <c r="AB26" s="201">
        <v>0</v>
      </c>
      <c r="AC26" s="201">
        <v>33.22</v>
      </c>
      <c r="AD26" s="201">
        <v>0</v>
      </c>
      <c r="AE26" s="201">
        <v>0</v>
      </c>
      <c r="AF26" s="201">
        <v>0</v>
      </c>
      <c r="AG26" s="201">
        <v>37.04</v>
      </c>
      <c r="AH26" s="201">
        <v>0</v>
      </c>
      <c r="AI26" s="201">
        <v>0</v>
      </c>
      <c r="AJ26" s="201">
        <v>0</v>
      </c>
      <c r="AK26" s="201">
        <v>15.85</v>
      </c>
      <c r="AL26" s="201">
        <v>0</v>
      </c>
      <c r="AM26" s="201">
        <v>286.38</v>
      </c>
      <c r="AN26" s="201">
        <v>0</v>
      </c>
      <c r="AO26" s="201">
        <v>0</v>
      </c>
      <c r="AP26" s="201">
        <v>0</v>
      </c>
      <c r="AQ26" s="201">
        <v>0</v>
      </c>
      <c r="AR26" s="201">
        <v>23.57</v>
      </c>
      <c r="AS26" s="201">
        <v>0</v>
      </c>
      <c r="AT26" s="201">
        <v>0</v>
      </c>
      <c r="AU26" s="201">
        <v>0.31</v>
      </c>
      <c r="AV26" s="201">
        <v>0</v>
      </c>
      <c r="AW26" s="201">
        <v>0.19</v>
      </c>
      <c r="AX26" s="201">
        <v>0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27.75</v>
      </c>
      <c r="H27" s="201">
        <v>0</v>
      </c>
      <c r="I27" s="201">
        <v>0</v>
      </c>
      <c r="J27" s="201">
        <v>36.36</v>
      </c>
      <c r="K27" s="201">
        <v>237.81</v>
      </c>
      <c r="L27" s="201">
        <v>11.37</v>
      </c>
      <c r="M27" s="201">
        <v>1.57</v>
      </c>
      <c r="N27" s="201">
        <v>2.17</v>
      </c>
      <c r="O27" s="201">
        <v>3.03</v>
      </c>
      <c r="P27" s="201">
        <v>1.27</v>
      </c>
      <c r="Q27" s="201">
        <v>0.19</v>
      </c>
      <c r="R27" s="201">
        <v>0.78</v>
      </c>
      <c r="S27" s="201">
        <v>0.49</v>
      </c>
      <c r="T27" s="201">
        <v>0.06</v>
      </c>
      <c r="U27" s="201">
        <v>2.0499999999999998</v>
      </c>
      <c r="V27" s="201">
        <v>0.25</v>
      </c>
      <c r="W27" s="201">
        <v>0.56000000000000005</v>
      </c>
      <c r="X27" s="201">
        <v>1.72</v>
      </c>
      <c r="Y27" s="201">
        <v>0</v>
      </c>
      <c r="Z27" s="201">
        <v>4.8600000000000003</v>
      </c>
      <c r="AA27" s="201">
        <v>25.21</v>
      </c>
      <c r="AB27" s="201">
        <v>0</v>
      </c>
      <c r="AC27" s="201">
        <v>33.22</v>
      </c>
      <c r="AD27" s="201">
        <v>0</v>
      </c>
      <c r="AE27" s="201">
        <v>0</v>
      </c>
      <c r="AF27" s="201">
        <v>0</v>
      </c>
      <c r="AG27" s="201">
        <v>37.04</v>
      </c>
      <c r="AH27" s="201">
        <v>0</v>
      </c>
      <c r="AI27" s="201">
        <v>0</v>
      </c>
      <c r="AJ27" s="201">
        <v>0</v>
      </c>
      <c r="AK27" s="201">
        <v>15.85</v>
      </c>
      <c r="AL27" s="201">
        <v>0</v>
      </c>
      <c r="AM27" s="201">
        <v>286.38</v>
      </c>
      <c r="AN27" s="201">
        <v>0</v>
      </c>
      <c r="AO27" s="201">
        <v>0</v>
      </c>
      <c r="AP27" s="201">
        <v>0</v>
      </c>
      <c r="AQ27" s="201">
        <v>0</v>
      </c>
      <c r="AR27" s="201">
        <v>23.16</v>
      </c>
      <c r="AS27" s="201">
        <v>0</v>
      </c>
      <c r="AT27" s="201">
        <v>0</v>
      </c>
      <c r="AU27" s="201">
        <v>0.31</v>
      </c>
      <c r="AV27" s="201">
        <v>0</v>
      </c>
      <c r="AW27" s="201">
        <v>0.19</v>
      </c>
      <c r="AX27" s="201">
        <v>0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27.75</v>
      </c>
      <c r="H28" s="201">
        <v>0</v>
      </c>
      <c r="I28" s="201">
        <v>0</v>
      </c>
      <c r="J28" s="201">
        <v>36.36</v>
      </c>
      <c r="K28" s="201">
        <v>237.81</v>
      </c>
      <c r="L28" s="201">
        <v>11.37</v>
      </c>
      <c r="M28" s="201">
        <v>1.57</v>
      </c>
      <c r="N28" s="201">
        <v>2.17</v>
      </c>
      <c r="O28" s="201">
        <v>3.03</v>
      </c>
      <c r="P28" s="201">
        <v>1.27</v>
      </c>
      <c r="Q28" s="201">
        <v>1.94</v>
      </c>
      <c r="R28" s="201">
        <v>9.26</v>
      </c>
      <c r="S28" s="201">
        <v>5.47</v>
      </c>
      <c r="T28" s="201">
        <v>0.69</v>
      </c>
      <c r="U28" s="201">
        <v>2.0499999999999998</v>
      </c>
      <c r="V28" s="201">
        <v>0.25</v>
      </c>
      <c r="W28" s="201">
        <v>0.56000000000000005</v>
      </c>
      <c r="X28" s="201">
        <v>1.72</v>
      </c>
      <c r="Y28" s="201">
        <v>0</v>
      </c>
      <c r="Z28" s="201">
        <v>36.200000000000003</v>
      </c>
      <c r="AA28" s="201">
        <v>25.21</v>
      </c>
      <c r="AB28" s="201">
        <v>0</v>
      </c>
      <c r="AC28" s="201">
        <v>33.22</v>
      </c>
      <c r="AD28" s="201">
        <v>0</v>
      </c>
      <c r="AE28" s="201">
        <v>0</v>
      </c>
      <c r="AF28" s="201">
        <v>0</v>
      </c>
      <c r="AG28" s="201">
        <v>37.04</v>
      </c>
      <c r="AH28" s="201">
        <v>0</v>
      </c>
      <c r="AI28" s="201">
        <v>0</v>
      </c>
      <c r="AJ28" s="201">
        <v>0</v>
      </c>
      <c r="AK28" s="201">
        <v>15.85</v>
      </c>
      <c r="AL28" s="201">
        <v>0</v>
      </c>
      <c r="AM28" s="201">
        <v>286.38</v>
      </c>
      <c r="AN28" s="201">
        <v>0</v>
      </c>
      <c r="AO28" s="201">
        <v>0</v>
      </c>
      <c r="AP28" s="201">
        <v>0</v>
      </c>
      <c r="AQ28" s="201">
        <v>0</v>
      </c>
      <c r="AR28" s="201">
        <v>23.16</v>
      </c>
      <c r="AS28" s="201">
        <v>0</v>
      </c>
      <c r="AT28" s="201">
        <v>0</v>
      </c>
      <c r="AU28" s="201">
        <v>0.31</v>
      </c>
      <c r="AV28" s="201">
        <v>0</v>
      </c>
      <c r="AW28" s="201">
        <v>0.19</v>
      </c>
      <c r="AX28" s="201">
        <v>0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27.75</v>
      </c>
      <c r="H29" s="201">
        <v>0</v>
      </c>
      <c r="I29" s="201">
        <v>0</v>
      </c>
      <c r="J29" s="201">
        <v>36.36</v>
      </c>
      <c r="K29" s="201">
        <v>237.81</v>
      </c>
      <c r="L29" s="201">
        <v>11.37</v>
      </c>
      <c r="M29" s="201">
        <v>1.57</v>
      </c>
      <c r="N29" s="201">
        <v>2.17</v>
      </c>
      <c r="O29" s="201">
        <v>3.03</v>
      </c>
      <c r="P29" s="201">
        <v>1.22</v>
      </c>
      <c r="Q29" s="201">
        <v>1.94</v>
      </c>
      <c r="R29" s="201">
        <v>9.26</v>
      </c>
      <c r="S29" s="201">
        <v>5.47</v>
      </c>
      <c r="T29" s="201">
        <v>0.69</v>
      </c>
      <c r="U29" s="201">
        <v>2.0499999999999998</v>
      </c>
      <c r="V29" s="201">
        <v>0.25</v>
      </c>
      <c r="W29" s="201">
        <v>0.56000000000000005</v>
      </c>
      <c r="X29" s="201">
        <v>1.72</v>
      </c>
      <c r="Y29" s="201">
        <v>0</v>
      </c>
      <c r="Z29" s="201">
        <v>65.02</v>
      </c>
      <c r="AA29" s="201">
        <v>25.21</v>
      </c>
      <c r="AB29" s="201">
        <v>0</v>
      </c>
      <c r="AC29" s="201">
        <v>33.22</v>
      </c>
      <c r="AD29" s="201">
        <v>0</v>
      </c>
      <c r="AE29" s="201">
        <v>0</v>
      </c>
      <c r="AF29" s="201">
        <v>0</v>
      </c>
      <c r="AG29" s="201">
        <v>37.04</v>
      </c>
      <c r="AH29" s="201">
        <v>0</v>
      </c>
      <c r="AI29" s="201">
        <v>0</v>
      </c>
      <c r="AJ29" s="201">
        <v>0</v>
      </c>
      <c r="AK29" s="201">
        <v>15.85</v>
      </c>
      <c r="AL29" s="201">
        <v>0</v>
      </c>
      <c r="AM29" s="201">
        <v>286.38</v>
      </c>
      <c r="AN29" s="201">
        <v>0</v>
      </c>
      <c r="AO29" s="201">
        <v>0</v>
      </c>
      <c r="AP29" s="201">
        <v>0</v>
      </c>
      <c r="AQ29" s="201">
        <v>0</v>
      </c>
      <c r="AR29" s="201">
        <v>23.16</v>
      </c>
      <c r="AS29" s="201">
        <v>0</v>
      </c>
      <c r="AT29" s="201">
        <v>0</v>
      </c>
      <c r="AU29" s="201">
        <v>0.31</v>
      </c>
      <c r="AV29" s="201">
        <v>0</v>
      </c>
      <c r="AW29" s="201">
        <v>0.19</v>
      </c>
      <c r="AX29" s="201">
        <v>0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27.75</v>
      </c>
      <c r="H30" s="201">
        <v>0</v>
      </c>
      <c r="I30" s="201">
        <v>0</v>
      </c>
      <c r="J30" s="201">
        <v>36.36</v>
      </c>
      <c r="K30" s="201">
        <v>237.81</v>
      </c>
      <c r="L30" s="201">
        <v>11.37</v>
      </c>
      <c r="M30" s="201">
        <v>1.57</v>
      </c>
      <c r="N30" s="201">
        <v>2.17</v>
      </c>
      <c r="O30" s="201">
        <v>3.03</v>
      </c>
      <c r="P30" s="201">
        <v>1.22</v>
      </c>
      <c r="Q30" s="201">
        <v>1.94</v>
      </c>
      <c r="R30" s="201">
        <v>9.26</v>
      </c>
      <c r="S30" s="201">
        <v>5.47</v>
      </c>
      <c r="T30" s="201">
        <v>0.69</v>
      </c>
      <c r="U30" s="201">
        <v>2.0499999999999998</v>
      </c>
      <c r="V30" s="201">
        <v>0.25</v>
      </c>
      <c r="W30" s="201">
        <v>0.56000000000000005</v>
      </c>
      <c r="X30" s="201">
        <v>1.72</v>
      </c>
      <c r="Y30" s="201">
        <v>0</v>
      </c>
      <c r="Z30" s="201">
        <v>65.02</v>
      </c>
      <c r="AA30" s="201">
        <v>25.21</v>
      </c>
      <c r="AB30" s="201">
        <v>0</v>
      </c>
      <c r="AC30" s="201">
        <v>33.22</v>
      </c>
      <c r="AD30" s="201">
        <v>0</v>
      </c>
      <c r="AE30" s="201">
        <v>0</v>
      </c>
      <c r="AF30" s="201">
        <v>0</v>
      </c>
      <c r="AG30" s="201">
        <v>37.04</v>
      </c>
      <c r="AH30" s="201">
        <v>0</v>
      </c>
      <c r="AI30" s="201">
        <v>0</v>
      </c>
      <c r="AJ30" s="201">
        <v>0</v>
      </c>
      <c r="AK30" s="201">
        <v>15.85</v>
      </c>
      <c r="AL30" s="201">
        <v>0</v>
      </c>
      <c r="AM30" s="201">
        <v>286.38</v>
      </c>
      <c r="AN30" s="201">
        <v>0</v>
      </c>
      <c r="AO30" s="201">
        <v>0</v>
      </c>
      <c r="AP30" s="201">
        <v>0</v>
      </c>
      <c r="AQ30" s="201">
        <v>0</v>
      </c>
      <c r="AR30" s="201">
        <v>23.16</v>
      </c>
      <c r="AS30" s="201">
        <v>0</v>
      </c>
      <c r="AT30" s="201">
        <v>0</v>
      </c>
      <c r="AU30" s="201">
        <v>1.22</v>
      </c>
      <c r="AV30" s="201">
        <v>0</v>
      </c>
      <c r="AW30" s="201">
        <v>0.19</v>
      </c>
      <c r="AX30" s="201">
        <v>0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27.75</v>
      </c>
      <c r="H31" s="201">
        <v>0</v>
      </c>
      <c r="I31" s="201">
        <v>0</v>
      </c>
      <c r="J31" s="201">
        <v>36.36</v>
      </c>
      <c r="K31" s="201">
        <v>237.81</v>
      </c>
      <c r="L31" s="201">
        <v>11.25</v>
      </c>
      <c r="M31" s="201">
        <v>1.57</v>
      </c>
      <c r="N31" s="201">
        <v>2.17</v>
      </c>
      <c r="O31" s="201">
        <v>3.03</v>
      </c>
      <c r="P31" s="201">
        <v>1.22</v>
      </c>
      <c r="Q31" s="201">
        <v>1.9</v>
      </c>
      <c r="R31" s="201">
        <v>9.1300000000000008</v>
      </c>
      <c r="S31" s="201">
        <v>5.39</v>
      </c>
      <c r="T31" s="201">
        <v>0.69</v>
      </c>
      <c r="U31" s="201">
        <v>2.0499999999999998</v>
      </c>
      <c r="V31" s="201">
        <v>0.25</v>
      </c>
      <c r="W31" s="201">
        <v>0.56000000000000005</v>
      </c>
      <c r="X31" s="201">
        <v>1.72</v>
      </c>
      <c r="Y31" s="201">
        <v>0</v>
      </c>
      <c r="Z31" s="201">
        <v>65.02</v>
      </c>
      <c r="AA31" s="201">
        <v>25.01</v>
      </c>
      <c r="AB31" s="201">
        <v>0</v>
      </c>
      <c r="AC31" s="201">
        <v>33.22</v>
      </c>
      <c r="AD31" s="201">
        <v>0</v>
      </c>
      <c r="AE31" s="201">
        <v>0</v>
      </c>
      <c r="AF31" s="201">
        <v>0</v>
      </c>
      <c r="AG31" s="201">
        <v>37.04</v>
      </c>
      <c r="AH31" s="201">
        <v>0</v>
      </c>
      <c r="AI31" s="201">
        <v>0</v>
      </c>
      <c r="AJ31" s="201">
        <v>0</v>
      </c>
      <c r="AK31" s="201">
        <v>15.85</v>
      </c>
      <c r="AL31" s="201">
        <v>0</v>
      </c>
      <c r="AM31" s="201">
        <v>286.38</v>
      </c>
      <c r="AN31" s="201">
        <v>0</v>
      </c>
      <c r="AO31" s="201">
        <v>0</v>
      </c>
      <c r="AP31" s="201">
        <v>0</v>
      </c>
      <c r="AQ31" s="201">
        <v>0</v>
      </c>
      <c r="AR31" s="201">
        <v>22.99</v>
      </c>
      <c r="AS31" s="201">
        <v>0</v>
      </c>
      <c r="AT31" s="201">
        <v>0</v>
      </c>
      <c r="AU31" s="201">
        <v>1.22</v>
      </c>
      <c r="AV31" s="201">
        <v>0</v>
      </c>
      <c r="AW31" s="201">
        <v>0.12</v>
      </c>
      <c r="AX31" s="201">
        <v>0</v>
      </c>
      <c r="AY31" s="201">
        <v>0.18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27.75</v>
      </c>
      <c r="H32" s="201">
        <v>0</v>
      </c>
      <c r="I32" s="201">
        <v>0</v>
      </c>
      <c r="J32" s="201">
        <v>36.36</v>
      </c>
      <c r="K32" s="201">
        <v>237.81</v>
      </c>
      <c r="L32" s="201">
        <v>11.25</v>
      </c>
      <c r="M32" s="201">
        <v>1.57</v>
      </c>
      <c r="N32" s="201">
        <v>2.17</v>
      </c>
      <c r="O32" s="201">
        <v>3.03</v>
      </c>
      <c r="P32" s="201">
        <v>1.22</v>
      </c>
      <c r="Q32" s="201">
        <v>1.9</v>
      </c>
      <c r="R32" s="201">
        <v>9.1300000000000008</v>
      </c>
      <c r="S32" s="201">
        <v>5.39</v>
      </c>
      <c r="T32" s="201">
        <v>0.69</v>
      </c>
      <c r="U32" s="201">
        <v>2.0499999999999998</v>
      </c>
      <c r="V32" s="201">
        <v>0.25</v>
      </c>
      <c r="W32" s="201">
        <v>0.56000000000000005</v>
      </c>
      <c r="X32" s="201">
        <v>1.72</v>
      </c>
      <c r="Y32" s="201">
        <v>0</v>
      </c>
      <c r="Z32" s="201">
        <v>65.02</v>
      </c>
      <c r="AA32" s="201">
        <v>25.01</v>
      </c>
      <c r="AB32" s="201">
        <v>0</v>
      </c>
      <c r="AC32" s="201">
        <v>33.22</v>
      </c>
      <c r="AD32" s="201">
        <v>0</v>
      </c>
      <c r="AE32" s="201">
        <v>0</v>
      </c>
      <c r="AF32" s="201">
        <v>0</v>
      </c>
      <c r="AG32" s="201">
        <v>37.04</v>
      </c>
      <c r="AH32" s="201">
        <v>0</v>
      </c>
      <c r="AI32" s="201">
        <v>0</v>
      </c>
      <c r="AJ32" s="201">
        <v>0</v>
      </c>
      <c r="AK32" s="201">
        <v>15.85</v>
      </c>
      <c r="AL32" s="201">
        <v>0</v>
      </c>
      <c r="AM32" s="201">
        <v>286.38</v>
      </c>
      <c r="AN32" s="201">
        <v>0</v>
      </c>
      <c r="AO32" s="201">
        <v>0</v>
      </c>
      <c r="AP32" s="201">
        <v>0</v>
      </c>
      <c r="AQ32" s="201">
        <v>0</v>
      </c>
      <c r="AR32" s="201">
        <v>22.99</v>
      </c>
      <c r="AS32" s="201">
        <v>0</v>
      </c>
      <c r="AT32" s="201">
        <v>0</v>
      </c>
      <c r="AU32" s="201">
        <v>1.22</v>
      </c>
      <c r="AV32" s="201">
        <v>0</v>
      </c>
      <c r="AW32" s="201">
        <v>0.12</v>
      </c>
      <c r="AX32" s="201">
        <v>0</v>
      </c>
      <c r="AY32" s="201">
        <v>0.18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27.75</v>
      </c>
      <c r="H33" s="201">
        <v>0</v>
      </c>
      <c r="I33" s="201">
        <v>0</v>
      </c>
      <c r="J33" s="201">
        <v>36.36</v>
      </c>
      <c r="K33" s="201">
        <v>237.81</v>
      </c>
      <c r="L33" s="201">
        <v>11.25</v>
      </c>
      <c r="M33" s="201">
        <v>1.57</v>
      </c>
      <c r="N33" s="201">
        <v>2.17</v>
      </c>
      <c r="O33" s="201">
        <v>3.03</v>
      </c>
      <c r="P33" s="201">
        <v>1.22</v>
      </c>
      <c r="Q33" s="201">
        <v>1.94</v>
      </c>
      <c r="R33" s="201">
        <v>9.26</v>
      </c>
      <c r="S33" s="201">
        <v>5.47</v>
      </c>
      <c r="T33" s="201">
        <v>0.69</v>
      </c>
      <c r="U33" s="201">
        <v>2.0499999999999998</v>
      </c>
      <c r="V33" s="201">
        <v>0.25</v>
      </c>
      <c r="W33" s="201">
        <v>0.56000000000000005</v>
      </c>
      <c r="X33" s="201">
        <v>1.72</v>
      </c>
      <c r="Y33" s="201">
        <v>0</v>
      </c>
      <c r="Z33" s="201">
        <v>65.02</v>
      </c>
      <c r="AA33" s="201">
        <v>25.21</v>
      </c>
      <c r="AB33" s="201">
        <v>0</v>
      </c>
      <c r="AC33" s="201">
        <v>33.22</v>
      </c>
      <c r="AD33" s="201">
        <v>0</v>
      </c>
      <c r="AE33" s="201">
        <v>0</v>
      </c>
      <c r="AF33" s="201">
        <v>0</v>
      </c>
      <c r="AG33" s="201">
        <v>37.04</v>
      </c>
      <c r="AH33" s="201">
        <v>0</v>
      </c>
      <c r="AI33" s="201">
        <v>0</v>
      </c>
      <c r="AJ33" s="201">
        <v>0</v>
      </c>
      <c r="AK33" s="201">
        <v>15.85</v>
      </c>
      <c r="AL33" s="201">
        <v>0</v>
      </c>
      <c r="AM33" s="201">
        <v>286.38</v>
      </c>
      <c r="AN33" s="201">
        <v>0</v>
      </c>
      <c r="AO33" s="201">
        <v>0</v>
      </c>
      <c r="AP33" s="201">
        <v>0</v>
      </c>
      <c r="AQ33" s="201">
        <v>0</v>
      </c>
      <c r="AR33" s="201">
        <v>22.99</v>
      </c>
      <c r="AS33" s="201">
        <v>0</v>
      </c>
      <c r="AT33" s="201">
        <v>0</v>
      </c>
      <c r="AU33" s="201">
        <v>1.22</v>
      </c>
      <c r="AV33" s="201">
        <v>0</v>
      </c>
      <c r="AW33" s="201">
        <v>0.12</v>
      </c>
      <c r="AX33" s="201">
        <v>0</v>
      </c>
      <c r="AY33" s="201">
        <v>0.18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27.75</v>
      </c>
      <c r="H34" s="201">
        <v>0</v>
      </c>
      <c r="I34" s="201">
        <v>0</v>
      </c>
      <c r="J34" s="201">
        <v>36.36</v>
      </c>
      <c r="K34" s="201">
        <v>237.81</v>
      </c>
      <c r="L34" s="201">
        <v>11.25</v>
      </c>
      <c r="M34" s="201">
        <v>1.57</v>
      </c>
      <c r="N34" s="201">
        <v>2.17</v>
      </c>
      <c r="O34" s="201">
        <v>3.03</v>
      </c>
      <c r="P34" s="201">
        <v>1.22</v>
      </c>
      <c r="Q34" s="201">
        <v>1.94</v>
      </c>
      <c r="R34" s="201">
        <v>9.26</v>
      </c>
      <c r="S34" s="201">
        <v>5.47</v>
      </c>
      <c r="T34" s="201">
        <v>0.69</v>
      </c>
      <c r="U34" s="201">
        <v>2.0499999999999998</v>
      </c>
      <c r="V34" s="201">
        <v>0.25</v>
      </c>
      <c r="W34" s="201">
        <v>0.56000000000000005</v>
      </c>
      <c r="X34" s="201">
        <v>1.72</v>
      </c>
      <c r="Y34" s="201">
        <v>0</v>
      </c>
      <c r="Z34" s="201">
        <v>65.02</v>
      </c>
      <c r="AA34" s="201">
        <v>25.21</v>
      </c>
      <c r="AB34" s="201">
        <v>0</v>
      </c>
      <c r="AC34" s="201">
        <v>33.22</v>
      </c>
      <c r="AD34" s="201">
        <v>0</v>
      </c>
      <c r="AE34" s="201">
        <v>0</v>
      </c>
      <c r="AF34" s="201">
        <v>0</v>
      </c>
      <c r="AG34" s="201">
        <v>37.04</v>
      </c>
      <c r="AH34" s="201">
        <v>0</v>
      </c>
      <c r="AI34" s="201">
        <v>0</v>
      </c>
      <c r="AJ34" s="201">
        <v>0</v>
      </c>
      <c r="AK34" s="201">
        <v>15.85</v>
      </c>
      <c r="AL34" s="201">
        <v>0</v>
      </c>
      <c r="AM34" s="201">
        <v>286.38</v>
      </c>
      <c r="AN34" s="201">
        <v>0</v>
      </c>
      <c r="AO34" s="201">
        <v>0</v>
      </c>
      <c r="AP34" s="201">
        <v>0</v>
      </c>
      <c r="AQ34" s="201">
        <v>0</v>
      </c>
      <c r="AR34" s="201">
        <v>22.99</v>
      </c>
      <c r="AS34" s="201">
        <v>0</v>
      </c>
      <c r="AT34" s="201">
        <v>0</v>
      </c>
      <c r="AU34" s="201">
        <v>1.22</v>
      </c>
      <c r="AV34" s="201">
        <v>0</v>
      </c>
      <c r="AW34" s="201">
        <v>0.12</v>
      </c>
      <c r="AX34" s="201">
        <v>0</v>
      </c>
      <c r="AY34" s="201">
        <v>0.18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27.63</v>
      </c>
      <c r="H35" s="201">
        <v>0</v>
      </c>
      <c r="I35" s="201">
        <v>0</v>
      </c>
      <c r="J35" s="201">
        <v>36.36</v>
      </c>
      <c r="K35" s="201">
        <v>236.34</v>
      </c>
      <c r="L35" s="201">
        <v>11.25</v>
      </c>
      <c r="M35" s="201">
        <v>1.57</v>
      </c>
      <c r="N35" s="201">
        <v>2.17</v>
      </c>
      <c r="O35" s="201">
        <v>3.03</v>
      </c>
      <c r="P35" s="201">
        <v>1.22</v>
      </c>
      <c r="Q35" s="201">
        <v>1.94</v>
      </c>
      <c r="R35" s="201">
        <v>9.25</v>
      </c>
      <c r="S35" s="201">
        <v>5.47</v>
      </c>
      <c r="T35" s="201">
        <v>0.69</v>
      </c>
      <c r="U35" s="201">
        <v>2.0499999999999998</v>
      </c>
      <c r="V35" s="201">
        <v>0</v>
      </c>
      <c r="W35" s="201">
        <v>0.56000000000000005</v>
      </c>
      <c r="X35" s="201">
        <v>1.72</v>
      </c>
      <c r="Y35" s="201">
        <v>0</v>
      </c>
      <c r="Z35" s="201">
        <v>65.02</v>
      </c>
      <c r="AA35" s="201">
        <v>19.350000000000001</v>
      </c>
      <c r="AB35" s="201">
        <v>0</v>
      </c>
      <c r="AC35" s="201">
        <v>33.22</v>
      </c>
      <c r="AD35" s="201">
        <v>0</v>
      </c>
      <c r="AE35" s="201">
        <v>0</v>
      </c>
      <c r="AF35" s="201">
        <v>0</v>
      </c>
      <c r="AG35" s="201">
        <v>37.04</v>
      </c>
      <c r="AH35" s="201">
        <v>0</v>
      </c>
      <c r="AI35" s="201">
        <v>0</v>
      </c>
      <c r="AJ35" s="201">
        <v>0</v>
      </c>
      <c r="AK35" s="201">
        <v>15.85</v>
      </c>
      <c r="AL35" s="201">
        <v>0</v>
      </c>
      <c r="AM35" s="201">
        <v>286.38</v>
      </c>
      <c r="AN35" s="201">
        <v>0</v>
      </c>
      <c r="AO35" s="201">
        <v>0</v>
      </c>
      <c r="AP35" s="201">
        <v>0</v>
      </c>
      <c r="AQ35" s="201">
        <v>0</v>
      </c>
      <c r="AR35" s="201">
        <v>22.69</v>
      </c>
      <c r="AS35" s="201">
        <v>0</v>
      </c>
      <c r="AT35" s="201">
        <v>0</v>
      </c>
      <c r="AU35" s="201">
        <v>1.22</v>
      </c>
      <c r="AV35" s="201">
        <v>0</v>
      </c>
      <c r="AW35" s="201">
        <v>0.09</v>
      </c>
      <c r="AX35" s="201">
        <v>0</v>
      </c>
      <c r="AY35" s="201">
        <v>0.18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27.63</v>
      </c>
      <c r="H36" s="201">
        <v>0</v>
      </c>
      <c r="I36" s="201">
        <v>0</v>
      </c>
      <c r="J36" s="201">
        <v>36.36</v>
      </c>
      <c r="K36" s="201">
        <v>236.34</v>
      </c>
      <c r="L36" s="201">
        <v>11.25</v>
      </c>
      <c r="M36" s="201">
        <v>1.57</v>
      </c>
      <c r="N36" s="201">
        <v>2.17</v>
      </c>
      <c r="O36" s="201">
        <v>3.03</v>
      </c>
      <c r="P36" s="201">
        <v>1.22</v>
      </c>
      <c r="Q36" s="201">
        <v>1.94</v>
      </c>
      <c r="R36" s="201">
        <v>9.25</v>
      </c>
      <c r="S36" s="201">
        <v>5.47</v>
      </c>
      <c r="T36" s="201">
        <v>0.69</v>
      </c>
      <c r="U36" s="201">
        <v>2.0499999999999998</v>
      </c>
      <c r="V36" s="201">
        <v>0.25</v>
      </c>
      <c r="W36" s="201">
        <v>0.56000000000000005</v>
      </c>
      <c r="X36" s="201">
        <v>1.72</v>
      </c>
      <c r="Y36" s="201">
        <v>0</v>
      </c>
      <c r="Z36" s="201">
        <v>65.02</v>
      </c>
      <c r="AA36" s="201">
        <v>19.350000000000001</v>
      </c>
      <c r="AB36" s="201">
        <v>0</v>
      </c>
      <c r="AC36" s="201">
        <v>33.22</v>
      </c>
      <c r="AD36" s="201">
        <v>0</v>
      </c>
      <c r="AE36" s="201">
        <v>0</v>
      </c>
      <c r="AF36" s="201">
        <v>0</v>
      </c>
      <c r="AG36" s="201">
        <v>37.04</v>
      </c>
      <c r="AH36" s="201">
        <v>0</v>
      </c>
      <c r="AI36" s="201">
        <v>0</v>
      </c>
      <c r="AJ36" s="201">
        <v>0</v>
      </c>
      <c r="AK36" s="201">
        <v>15.85</v>
      </c>
      <c r="AL36" s="201">
        <v>0</v>
      </c>
      <c r="AM36" s="201">
        <v>286.38</v>
      </c>
      <c r="AN36" s="201">
        <v>0</v>
      </c>
      <c r="AO36" s="201">
        <v>0</v>
      </c>
      <c r="AP36" s="201">
        <v>0</v>
      </c>
      <c r="AQ36" s="201">
        <v>0</v>
      </c>
      <c r="AR36" s="201">
        <v>22.69</v>
      </c>
      <c r="AS36" s="201">
        <v>0</v>
      </c>
      <c r="AT36" s="201">
        <v>0</v>
      </c>
      <c r="AU36" s="201">
        <v>1.22</v>
      </c>
      <c r="AV36" s="201">
        <v>0</v>
      </c>
      <c r="AW36" s="201">
        <v>0.09</v>
      </c>
      <c r="AX36" s="201">
        <v>0</v>
      </c>
      <c r="AY36" s="201">
        <v>0.18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27.63</v>
      </c>
      <c r="H37" s="201">
        <v>0</v>
      </c>
      <c r="I37" s="201">
        <v>0</v>
      </c>
      <c r="J37" s="201">
        <v>36.36</v>
      </c>
      <c r="K37" s="201">
        <v>236.34</v>
      </c>
      <c r="L37" s="201">
        <v>11.25</v>
      </c>
      <c r="M37" s="201">
        <v>8.76</v>
      </c>
      <c r="N37" s="201">
        <v>2.17</v>
      </c>
      <c r="O37" s="201">
        <v>3.03</v>
      </c>
      <c r="P37" s="201">
        <v>1.22</v>
      </c>
      <c r="Q37" s="201">
        <v>1.94</v>
      </c>
      <c r="R37" s="201">
        <v>9.25</v>
      </c>
      <c r="S37" s="201">
        <v>5.47</v>
      </c>
      <c r="T37" s="201">
        <v>0.69</v>
      </c>
      <c r="U37" s="201">
        <v>2.0499999999999998</v>
      </c>
      <c r="V37" s="201">
        <v>0.25</v>
      </c>
      <c r="W37" s="201">
        <v>0.56000000000000005</v>
      </c>
      <c r="X37" s="201">
        <v>1.72</v>
      </c>
      <c r="Y37" s="201">
        <v>0</v>
      </c>
      <c r="Z37" s="201">
        <v>65.02</v>
      </c>
      <c r="AA37" s="201">
        <v>19.350000000000001</v>
      </c>
      <c r="AB37" s="201">
        <v>0</v>
      </c>
      <c r="AC37" s="201">
        <v>33.22</v>
      </c>
      <c r="AD37" s="201">
        <v>0</v>
      </c>
      <c r="AE37" s="201">
        <v>0</v>
      </c>
      <c r="AF37" s="201">
        <v>0</v>
      </c>
      <c r="AG37" s="201">
        <v>37.04</v>
      </c>
      <c r="AH37" s="201">
        <v>0</v>
      </c>
      <c r="AI37" s="201">
        <v>0</v>
      </c>
      <c r="AJ37" s="201">
        <v>0</v>
      </c>
      <c r="AK37" s="201">
        <v>15.85</v>
      </c>
      <c r="AL37" s="201">
        <v>0</v>
      </c>
      <c r="AM37" s="201">
        <v>286.38</v>
      </c>
      <c r="AN37" s="201">
        <v>0</v>
      </c>
      <c r="AO37" s="201">
        <v>0</v>
      </c>
      <c r="AP37" s="201">
        <v>0</v>
      </c>
      <c r="AQ37" s="201">
        <v>0</v>
      </c>
      <c r="AR37" s="201">
        <v>22.69</v>
      </c>
      <c r="AS37" s="201">
        <v>0</v>
      </c>
      <c r="AT37" s="201">
        <v>0</v>
      </c>
      <c r="AU37" s="201">
        <v>1.22</v>
      </c>
      <c r="AV37" s="201">
        <v>0</v>
      </c>
      <c r="AW37" s="201">
        <v>0.09</v>
      </c>
      <c r="AX37" s="201">
        <v>0</v>
      </c>
      <c r="AY37" s="201">
        <v>0.18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27.63</v>
      </c>
      <c r="H38" s="201">
        <v>0</v>
      </c>
      <c r="I38" s="201">
        <v>0</v>
      </c>
      <c r="J38" s="201">
        <v>36.36</v>
      </c>
      <c r="K38" s="201">
        <v>236.34</v>
      </c>
      <c r="L38" s="201">
        <v>11.25</v>
      </c>
      <c r="M38" s="201">
        <v>15.96</v>
      </c>
      <c r="N38" s="201">
        <v>2.17</v>
      </c>
      <c r="O38" s="201">
        <v>3.03</v>
      </c>
      <c r="P38" s="201">
        <v>1.22</v>
      </c>
      <c r="Q38" s="201">
        <v>1.94</v>
      </c>
      <c r="R38" s="201">
        <v>9.25</v>
      </c>
      <c r="S38" s="201">
        <v>5.47</v>
      </c>
      <c r="T38" s="201">
        <v>0.69</v>
      </c>
      <c r="U38" s="201">
        <v>2.0499999999999998</v>
      </c>
      <c r="V38" s="201">
        <v>0.25</v>
      </c>
      <c r="W38" s="201">
        <v>0.56000000000000005</v>
      </c>
      <c r="X38" s="201">
        <v>1.72</v>
      </c>
      <c r="Y38" s="201">
        <v>0</v>
      </c>
      <c r="Z38" s="201">
        <v>65.02</v>
      </c>
      <c r="AA38" s="201">
        <v>19.350000000000001</v>
      </c>
      <c r="AB38" s="201">
        <v>0</v>
      </c>
      <c r="AC38" s="201">
        <v>33.22</v>
      </c>
      <c r="AD38" s="201">
        <v>0</v>
      </c>
      <c r="AE38" s="201">
        <v>0</v>
      </c>
      <c r="AF38" s="201">
        <v>0</v>
      </c>
      <c r="AG38" s="201">
        <v>37.04</v>
      </c>
      <c r="AH38" s="201">
        <v>0</v>
      </c>
      <c r="AI38" s="201">
        <v>0</v>
      </c>
      <c r="AJ38" s="201">
        <v>0</v>
      </c>
      <c r="AK38" s="201">
        <v>15.85</v>
      </c>
      <c r="AL38" s="201">
        <v>0</v>
      </c>
      <c r="AM38" s="201">
        <v>286.38</v>
      </c>
      <c r="AN38" s="201">
        <v>0</v>
      </c>
      <c r="AO38" s="201">
        <v>0</v>
      </c>
      <c r="AP38" s="201">
        <v>0</v>
      </c>
      <c r="AQ38" s="201">
        <v>0</v>
      </c>
      <c r="AR38" s="201">
        <v>22.69</v>
      </c>
      <c r="AS38" s="201">
        <v>0</v>
      </c>
      <c r="AT38" s="201">
        <v>0</v>
      </c>
      <c r="AU38" s="201">
        <v>1.22</v>
      </c>
      <c r="AV38" s="201">
        <v>0</v>
      </c>
      <c r="AW38" s="201">
        <v>0.09</v>
      </c>
      <c r="AX38" s="201">
        <v>0</v>
      </c>
      <c r="AY38" s="201">
        <v>0.18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27.63</v>
      </c>
      <c r="H39" s="201">
        <v>0</v>
      </c>
      <c r="I39" s="201">
        <v>0</v>
      </c>
      <c r="J39" s="201">
        <v>35.75</v>
      </c>
      <c r="K39" s="201">
        <v>209</v>
      </c>
      <c r="L39" s="201">
        <v>11.25</v>
      </c>
      <c r="M39" s="201">
        <v>4.9400000000000004</v>
      </c>
      <c r="N39" s="201">
        <v>2.17</v>
      </c>
      <c r="O39" s="201">
        <v>3.03</v>
      </c>
      <c r="P39" s="201">
        <v>1.22</v>
      </c>
      <c r="Q39" s="201">
        <v>0.19</v>
      </c>
      <c r="R39" s="201">
        <v>0.78</v>
      </c>
      <c r="S39" s="201">
        <v>0.48</v>
      </c>
      <c r="T39" s="201">
        <v>0.06</v>
      </c>
      <c r="U39" s="201">
        <v>2.0499999999999998</v>
      </c>
      <c r="V39" s="201">
        <v>0.25</v>
      </c>
      <c r="W39" s="201">
        <v>0.56000000000000005</v>
      </c>
      <c r="X39" s="201">
        <v>1.72</v>
      </c>
      <c r="Y39" s="201">
        <v>0</v>
      </c>
      <c r="Z39" s="201">
        <v>65.02</v>
      </c>
      <c r="AA39" s="201">
        <v>19.350000000000001</v>
      </c>
      <c r="AB39" s="201">
        <v>0</v>
      </c>
      <c r="AC39" s="201">
        <v>33.22</v>
      </c>
      <c r="AD39" s="201">
        <v>0</v>
      </c>
      <c r="AE39" s="201">
        <v>0</v>
      </c>
      <c r="AF39" s="201">
        <v>0</v>
      </c>
      <c r="AG39" s="201">
        <v>37.04</v>
      </c>
      <c r="AH39" s="201">
        <v>0</v>
      </c>
      <c r="AI39" s="201">
        <v>0</v>
      </c>
      <c r="AJ39" s="201">
        <v>0</v>
      </c>
      <c r="AK39" s="201">
        <v>15.85</v>
      </c>
      <c r="AL39" s="201">
        <v>0</v>
      </c>
      <c r="AM39" s="201">
        <v>280.14999999999998</v>
      </c>
      <c r="AN39" s="201">
        <v>0</v>
      </c>
      <c r="AO39" s="201">
        <v>0</v>
      </c>
      <c r="AP39" s="201">
        <v>0</v>
      </c>
      <c r="AQ39" s="201">
        <v>0</v>
      </c>
      <c r="AR39" s="201">
        <v>22.69</v>
      </c>
      <c r="AS39" s="201">
        <v>0</v>
      </c>
      <c r="AT39" s="201">
        <v>0</v>
      </c>
      <c r="AU39" s="201">
        <v>1.22</v>
      </c>
      <c r="AV39" s="201">
        <v>0</v>
      </c>
      <c r="AW39" s="201">
        <v>0.09</v>
      </c>
      <c r="AX39" s="201">
        <v>0</v>
      </c>
      <c r="AY39" s="201">
        <v>0.18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27.63</v>
      </c>
      <c r="H40" s="201">
        <v>0</v>
      </c>
      <c r="I40" s="201">
        <v>0</v>
      </c>
      <c r="J40" s="201">
        <v>35.75</v>
      </c>
      <c r="K40" s="201">
        <v>177.3</v>
      </c>
      <c r="L40" s="201">
        <v>11.25</v>
      </c>
      <c r="M40" s="201">
        <v>2.63</v>
      </c>
      <c r="N40" s="201">
        <v>2.17</v>
      </c>
      <c r="O40" s="201">
        <v>3.03</v>
      </c>
      <c r="P40" s="201">
        <v>1.22</v>
      </c>
      <c r="Q40" s="201">
        <v>0.19</v>
      </c>
      <c r="R40" s="201">
        <v>0.78</v>
      </c>
      <c r="S40" s="201">
        <v>0.48</v>
      </c>
      <c r="T40" s="201">
        <v>0.06</v>
      </c>
      <c r="U40" s="201">
        <v>2.0499999999999998</v>
      </c>
      <c r="V40" s="201">
        <v>0.25</v>
      </c>
      <c r="W40" s="201">
        <v>0.56000000000000005</v>
      </c>
      <c r="X40" s="201">
        <v>1.72</v>
      </c>
      <c r="Y40" s="201">
        <v>0</v>
      </c>
      <c r="Z40" s="201">
        <v>65.02</v>
      </c>
      <c r="AA40" s="201">
        <v>19.350000000000001</v>
      </c>
      <c r="AB40" s="201">
        <v>0</v>
      </c>
      <c r="AC40" s="201">
        <v>33.22</v>
      </c>
      <c r="AD40" s="201">
        <v>0</v>
      </c>
      <c r="AE40" s="201">
        <v>0</v>
      </c>
      <c r="AF40" s="201">
        <v>0</v>
      </c>
      <c r="AG40" s="201">
        <v>37.04</v>
      </c>
      <c r="AH40" s="201">
        <v>0</v>
      </c>
      <c r="AI40" s="201">
        <v>0</v>
      </c>
      <c r="AJ40" s="201">
        <v>0</v>
      </c>
      <c r="AK40" s="201">
        <v>15.85</v>
      </c>
      <c r="AL40" s="201">
        <v>0</v>
      </c>
      <c r="AM40" s="201">
        <v>280.14999999999998</v>
      </c>
      <c r="AN40" s="201">
        <v>0</v>
      </c>
      <c r="AO40" s="201">
        <v>0</v>
      </c>
      <c r="AP40" s="201">
        <v>0</v>
      </c>
      <c r="AQ40" s="201">
        <v>0</v>
      </c>
      <c r="AR40" s="201">
        <v>22.69</v>
      </c>
      <c r="AS40" s="201">
        <v>0</v>
      </c>
      <c r="AT40" s="201">
        <v>0</v>
      </c>
      <c r="AU40" s="201">
        <v>1.22</v>
      </c>
      <c r="AV40" s="201">
        <v>0</v>
      </c>
      <c r="AW40" s="201">
        <v>0.09</v>
      </c>
      <c r="AX40" s="201">
        <v>0</v>
      </c>
      <c r="AY40" s="201">
        <v>0.18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27.63</v>
      </c>
      <c r="H41" s="201">
        <v>0</v>
      </c>
      <c r="I41" s="201">
        <v>0</v>
      </c>
      <c r="J41" s="201">
        <v>35.75</v>
      </c>
      <c r="K41" s="201">
        <v>233.27</v>
      </c>
      <c r="L41" s="201">
        <v>11.25</v>
      </c>
      <c r="M41" s="201">
        <v>2.63</v>
      </c>
      <c r="N41" s="201">
        <v>2.17</v>
      </c>
      <c r="O41" s="201">
        <v>3.03</v>
      </c>
      <c r="P41" s="201">
        <v>1.22</v>
      </c>
      <c r="Q41" s="201">
        <v>0.19</v>
      </c>
      <c r="R41" s="201">
        <v>0.78</v>
      </c>
      <c r="S41" s="201">
        <v>0.48</v>
      </c>
      <c r="T41" s="201">
        <v>0.06</v>
      </c>
      <c r="U41" s="201">
        <v>2.0499999999999998</v>
      </c>
      <c r="V41" s="201">
        <v>0.25</v>
      </c>
      <c r="W41" s="201">
        <v>0.56000000000000005</v>
      </c>
      <c r="X41" s="201">
        <v>1.72</v>
      </c>
      <c r="Y41" s="201">
        <v>0</v>
      </c>
      <c r="Z41" s="201">
        <v>36.200000000000003</v>
      </c>
      <c r="AA41" s="201">
        <v>19.350000000000001</v>
      </c>
      <c r="AB41" s="201">
        <v>0</v>
      </c>
      <c r="AC41" s="201">
        <v>33.22</v>
      </c>
      <c r="AD41" s="201">
        <v>0</v>
      </c>
      <c r="AE41" s="201">
        <v>0</v>
      </c>
      <c r="AF41" s="201">
        <v>0</v>
      </c>
      <c r="AG41" s="201">
        <v>37.04</v>
      </c>
      <c r="AH41" s="201">
        <v>0</v>
      </c>
      <c r="AI41" s="201">
        <v>0</v>
      </c>
      <c r="AJ41" s="201">
        <v>0</v>
      </c>
      <c r="AK41" s="201">
        <v>15.85</v>
      </c>
      <c r="AL41" s="201">
        <v>0</v>
      </c>
      <c r="AM41" s="201">
        <v>280.14999999999998</v>
      </c>
      <c r="AN41" s="201">
        <v>0</v>
      </c>
      <c r="AO41" s="201">
        <v>0</v>
      </c>
      <c r="AP41" s="201">
        <v>0</v>
      </c>
      <c r="AQ41" s="201">
        <v>0</v>
      </c>
      <c r="AR41" s="201">
        <v>22.69</v>
      </c>
      <c r="AS41" s="201">
        <v>0</v>
      </c>
      <c r="AT41" s="201">
        <v>0</v>
      </c>
      <c r="AU41" s="201">
        <v>1.22</v>
      </c>
      <c r="AV41" s="201">
        <v>0</v>
      </c>
      <c r="AW41" s="201">
        <v>0.09</v>
      </c>
      <c r="AX41" s="201">
        <v>0</v>
      </c>
      <c r="AY41" s="201">
        <v>0.18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27.63</v>
      </c>
      <c r="H42" s="201">
        <v>0</v>
      </c>
      <c r="I42" s="201">
        <v>0</v>
      </c>
      <c r="J42" s="201">
        <v>35.75</v>
      </c>
      <c r="K42" s="201">
        <v>237.81</v>
      </c>
      <c r="L42" s="201">
        <v>11.25</v>
      </c>
      <c r="M42" s="201">
        <v>2.63</v>
      </c>
      <c r="N42" s="201">
        <v>2.17</v>
      </c>
      <c r="O42" s="201">
        <v>3.03</v>
      </c>
      <c r="P42" s="201">
        <v>1.22</v>
      </c>
      <c r="Q42" s="201">
        <v>0.19</v>
      </c>
      <c r="R42" s="201">
        <v>0.78</v>
      </c>
      <c r="S42" s="201">
        <v>0.48</v>
      </c>
      <c r="T42" s="201">
        <v>0.06</v>
      </c>
      <c r="U42" s="201">
        <v>2.0499999999999998</v>
      </c>
      <c r="V42" s="201">
        <v>0.25</v>
      </c>
      <c r="W42" s="201">
        <v>0.56000000000000005</v>
      </c>
      <c r="X42" s="201">
        <v>1.72</v>
      </c>
      <c r="Y42" s="201">
        <v>0</v>
      </c>
      <c r="Z42" s="201">
        <v>65.02</v>
      </c>
      <c r="AA42" s="201">
        <v>19.350000000000001</v>
      </c>
      <c r="AB42" s="201">
        <v>0</v>
      </c>
      <c r="AC42" s="201">
        <v>33.22</v>
      </c>
      <c r="AD42" s="201">
        <v>0</v>
      </c>
      <c r="AE42" s="201">
        <v>0</v>
      </c>
      <c r="AF42" s="201">
        <v>0</v>
      </c>
      <c r="AG42" s="201">
        <v>37.04</v>
      </c>
      <c r="AH42" s="201">
        <v>0</v>
      </c>
      <c r="AI42" s="201">
        <v>0</v>
      </c>
      <c r="AJ42" s="201">
        <v>0</v>
      </c>
      <c r="AK42" s="201">
        <v>15.85</v>
      </c>
      <c r="AL42" s="201">
        <v>0</v>
      </c>
      <c r="AM42" s="201">
        <v>280.14999999999998</v>
      </c>
      <c r="AN42" s="201">
        <v>0</v>
      </c>
      <c r="AO42" s="201">
        <v>0</v>
      </c>
      <c r="AP42" s="201">
        <v>0</v>
      </c>
      <c r="AQ42" s="201">
        <v>0</v>
      </c>
      <c r="AR42" s="201">
        <v>22.69</v>
      </c>
      <c r="AS42" s="201">
        <v>0</v>
      </c>
      <c r="AT42" s="201">
        <v>0</v>
      </c>
      <c r="AU42" s="201">
        <v>1.22</v>
      </c>
      <c r="AV42" s="201">
        <v>0</v>
      </c>
      <c r="AW42" s="201">
        <v>0.17</v>
      </c>
      <c r="AX42" s="201">
        <v>0</v>
      </c>
      <c r="AY42" s="201">
        <v>0.18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27.63</v>
      </c>
      <c r="H43" s="201">
        <v>0</v>
      </c>
      <c r="I43" s="201">
        <v>0</v>
      </c>
      <c r="J43" s="201">
        <v>35.75</v>
      </c>
      <c r="K43" s="201">
        <v>237.81</v>
      </c>
      <c r="L43" s="201">
        <v>11.09</v>
      </c>
      <c r="M43" s="201">
        <v>2.63</v>
      </c>
      <c r="N43" s="201">
        <v>2.17</v>
      </c>
      <c r="O43" s="201">
        <v>3.03</v>
      </c>
      <c r="P43" s="201">
        <v>1.22</v>
      </c>
      <c r="Q43" s="201">
        <v>0.19</v>
      </c>
      <c r="R43" s="201">
        <v>0.79</v>
      </c>
      <c r="S43" s="201">
        <v>0.48</v>
      </c>
      <c r="T43" s="201">
        <v>0</v>
      </c>
      <c r="U43" s="201">
        <v>2.0499999999999998</v>
      </c>
      <c r="V43" s="201">
        <v>0.25</v>
      </c>
      <c r="W43" s="201">
        <v>0.56000000000000005</v>
      </c>
      <c r="X43" s="201">
        <v>9.16</v>
      </c>
      <c r="Y43" s="201">
        <v>0</v>
      </c>
      <c r="Z43" s="201">
        <v>7.39</v>
      </c>
      <c r="AA43" s="201">
        <v>1.57</v>
      </c>
      <c r="AB43" s="201">
        <v>0</v>
      </c>
      <c r="AC43" s="201">
        <v>33.22</v>
      </c>
      <c r="AD43" s="201">
        <v>0</v>
      </c>
      <c r="AE43" s="201">
        <v>0</v>
      </c>
      <c r="AF43" s="201">
        <v>0</v>
      </c>
      <c r="AG43" s="201">
        <v>39.49</v>
      </c>
      <c r="AH43" s="201">
        <v>0</v>
      </c>
      <c r="AI43" s="201">
        <v>0</v>
      </c>
      <c r="AJ43" s="201">
        <v>0</v>
      </c>
      <c r="AK43" s="201">
        <v>15.85</v>
      </c>
      <c r="AL43" s="201">
        <v>0</v>
      </c>
      <c r="AM43" s="201">
        <v>280.14999999999998</v>
      </c>
      <c r="AN43" s="201">
        <v>0</v>
      </c>
      <c r="AO43" s="201">
        <v>0</v>
      </c>
      <c r="AP43" s="201">
        <v>0</v>
      </c>
      <c r="AQ43" s="201">
        <v>0</v>
      </c>
      <c r="AR43" s="201">
        <v>22.69</v>
      </c>
      <c r="AS43" s="201">
        <v>0</v>
      </c>
      <c r="AT43" s="201">
        <v>0</v>
      </c>
      <c r="AU43" s="201">
        <v>0.94</v>
      </c>
      <c r="AV43" s="201">
        <v>0</v>
      </c>
      <c r="AW43" s="201">
        <v>0.17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27.63</v>
      </c>
      <c r="H44" s="201">
        <v>0</v>
      </c>
      <c r="I44" s="201">
        <v>0</v>
      </c>
      <c r="J44" s="201">
        <v>35.75</v>
      </c>
      <c r="K44" s="201">
        <v>237.81</v>
      </c>
      <c r="L44" s="201">
        <v>11.09</v>
      </c>
      <c r="M44" s="201">
        <v>2.63</v>
      </c>
      <c r="N44" s="201">
        <v>2.17</v>
      </c>
      <c r="O44" s="201">
        <v>3.03</v>
      </c>
      <c r="P44" s="201">
        <v>1.22</v>
      </c>
      <c r="Q44" s="201">
        <v>1.94</v>
      </c>
      <c r="R44" s="201">
        <v>0.79</v>
      </c>
      <c r="S44" s="201">
        <v>5.47</v>
      </c>
      <c r="T44" s="201">
        <v>0</v>
      </c>
      <c r="U44" s="201">
        <v>2.0499999999999998</v>
      </c>
      <c r="V44" s="201">
        <v>0.25</v>
      </c>
      <c r="W44" s="201">
        <v>0.56000000000000005</v>
      </c>
      <c r="X44" s="201">
        <v>2.0099999999999998</v>
      </c>
      <c r="Y44" s="201">
        <v>0</v>
      </c>
      <c r="Z44" s="201">
        <v>7.39</v>
      </c>
      <c r="AA44" s="201">
        <v>19.350000000000001</v>
      </c>
      <c r="AB44" s="201">
        <v>0</v>
      </c>
      <c r="AC44" s="201">
        <v>33.22</v>
      </c>
      <c r="AD44" s="201">
        <v>0</v>
      </c>
      <c r="AE44" s="201">
        <v>0</v>
      </c>
      <c r="AF44" s="201">
        <v>0</v>
      </c>
      <c r="AG44" s="201">
        <v>39.49</v>
      </c>
      <c r="AH44" s="201">
        <v>0</v>
      </c>
      <c r="AI44" s="201">
        <v>0</v>
      </c>
      <c r="AJ44" s="201">
        <v>0</v>
      </c>
      <c r="AK44" s="201">
        <v>15.85</v>
      </c>
      <c r="AL44" s="201">
        <v>0</v>
      </c>
      <c r="AM44" s="201">
        <v>280.14999999999998</v>
      </c>
      <c r="AN44" s="201">
        <v>0</v>
      </c>
      <c r="AO44" s="201">
        <v>0</v>
      </c>
      <c r="AP44" s="201">
        <v>0</v>
      </c>
      <c r="AQ44" s="201">
        <v>0</v>
      </c>
      <c r="AR44" s="201">
        <v>22.69</v>
      </c>
      <c r="AS44" s="201">
        <v>0</v>
      </c>
      <c r="AT44" s="201">
        <v>0</v>
      </c>
      <c r="AU44" s="201">
        <v>0.94</v>
      </c>
      <c r="AV44" s="201">
        <v>0</v>
      </c>
      <c r="AW44" s="201">
        <v>0.17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27.63</v>
      </c>
      <c r="H45" s="201">
        <v>0</v>
      </c>
      <c r="I45" s="201">
        <v>0</v>
      </c>
      <c r="J45" s="201">
        <v>35.75</v>
      </c>
      <c r="K45" s="201">
        <v>235</v>
      </c>
      <c r="L45" s="201">
        <v>11.09</v>
      </c>
      <c r="M45" s="201">
        <v>2.63</v>
      </c>
      <c r="N45" s="201">
        <v>2.17</v>
      </c>
      <c r="O45" s="201">
        <v>3.03</v>
      </c>
      <c r="P45" s="201">
        <v>1.22</v>
      </c>
      <c r="Q45" s="201">
        <v>1.94</v>
      </c>
      <c r="R45" s="201">
        <v>0.79</v>
      </c>
      <c r="S45" s="201">
        <v>5.47</v>
      </c>
      <c r="T45" s="201">
        <v>0</v>
      </c>
      <c r="U45" s="201">
        <v>2.0499999999999998</v>
      </c>
      <c r="V45" s="201">
        <v>0.25</v>
      </c>
      <c r="W45" s="201">
        <v>0.56000000000000005</v>
      </c>
      <c r="X45" s="201">
        <v>2.1</v>
      </c>
      <c r="Y45" s="201">
        <v>0</v>
      </c>
      <c r="Z45" s="201">
        <v>7.39</v>
      </c>
      <c r="AA45" s="201">
        <v>19.350000000000001</v>
      </c>
      <c r="AB45" s="201">
        <v>0</v>
      </c>
      <c r="AC45" s="201">
        <v>33.22</v>
      </c>
      <c r="AD45" s="201">
        <v>0</v>
      </c>
      <c r="AE45" s="201">
        <v>0</v>
      </c>
      <c r="AF45" s="201">
        <v>0</v>
      </c>
      <c r="AG45" s="201">
        <v>39.49</v>
      </c>
      <c r="AH45" s="201">
        <v>0</v>
      </c>
      <c r="AI45" s="201">
        <v>0</v>
      </c>
      <c r="AJ45" s="201">
        <v>0</v>
      </c>
      <c r="AK45" s="201">
        <v>15.85</v>
      </c>
      <c r="AL45" s="201">
        <v>0</v>
      </c>
      <c r="AM45" s="201">
        <v>280.14999999999998</v>
      </c>
      <c r="AN45" s="201">
        <v>0</v>
      </c>
      <c r="AO45" s="201">
        <v>0</v>
      </c>
      <c r="AP45" s="201">
        <v>0</v>
      </c>
      <c r="AQ45" s="201">
        <v>0</v>
      </c>
      <c r="AR45" s="201">
        <v>22.69</v>
      </c>
      <c r="AS45" s="201">
        <v>0</v>
      </c>
      <c r="AT45" s="201">
        <v>0</v>
      </c>
      <c r="AU45" s="201">
        <v>0.94</v>
      </c>
      <c r="AV45" s="201">
        <v>0</v>
      </c>
      <c r="AW45" s="201">
        <v>0.17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27.63</v>
      </c>
      <c r="H46" s="201">
        <v>0</v>
      </c>
      <c r="I46" s="201">
        <v>0</v>
      </c>
      <c r="J46" s="201">
        <v>35.75</v>
      </c>
      <c r="K46" s="201">
        <v>235</v>
      </c>
      <c r="L46" s="201">
        <v>11.09</v>
      </c>
      <c r="M46" s="201">
        <v>2.63</v>
      </c>
      <c r="N46" s="201">
        <v>2.17</v>
      </c>
      <c r="O46" s="201">
        <v>3.03</v>
      </c>
      <c r="P46" s="201">
        <v>1.22</v>
      </c>
      <c r="Q46" s="201">
        <v>1.94</v>
      </c>
      <c r="R46" s="201">
        <v>0.79</v>
      </c>
      <c r="S46" s="201">
        <v>5.47</v>
      </c>
      <c r="T46" s="201">
        <v>0</v>
      </c>
      <c r="U46" s="201">
        <v>2.0499999999999998</v>
      </c>
      <c r="V46" s="201">
        <v>0.25</v>
      </c>
      <c r="W46" s="201">
        <v>0.56000000000000005</v>
      </c>
      <c r="X46" s="201">
        <v>2.1</v>
      </c>
      <c r="Y46" s="201">
        <v>0</v>
      </c>
      <c r="Z46" s="201">
        <v>7.39</v>
      </c>
      <c r="AA46" s="201">
        <v>19.350000000000001</v>
      </c>
      <c r="AB46" s="201">
        <v>0</v>
      </c>
      <c r="AC46" s="201">
        <v>33.22</v>
      </c>
      <c r="AD46" s="201">
        <v>0</v>
      </c>
      <c r="AE46" s="201">
        <v>0</v>
      </c>
      <c r="AF46" s="201">
        <v>0</v>
      </c>
      <c r="AG46" s="201">
        <v>39.49</v>
      </c>
      <c r="AH46" s="201">
        <v>0</v>
      </c>
      <c r="AI46" s="201">
        <v>0</v>
      </c>
      <c r="AJ46" s="201">
        <v>0</v>
      </c>
      <c r="AK46" s="201">
        <v>15.85</v>
      </c>
      <c r="AL46" s="201">
        <v>0</v>
      </c>
      <c r="AM46" s="201">
        <v>280.14999999999998</v>
      </c>
      <c r="AN46" s="201">
        <v>0</v>
      </c>
      <c r="AO46" s="201">
        <v>0</v>
      </c>
      <c r="AP46" s="201">
        <v>0</v>
      </c>
      <c r="AQ46" s="201">
        <v>0</v>
      </c>
      <c r="AR46" s="201">
        <v>22.69</v>
      </c>
      <c r="AS46" s="201">
        <v>0</v>
      </c>
      <c r="AT46" s="201">
        <v>0</v>
      </c>
      <c r="AU46" s="201">
        <v>0.94</v>
      </c>
      <c r="AV46" s="201">
        <v>0</v>
      </c>
      <c r="AW46" s="201">
        <v>0.17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27.63</v>
      </c>
      <c r="H47" s="201">
        <v>0</v>
      </c>
      <c r="I47" s="201">
        <v>0</v>
      </c>
      <c r="J47" s="201">
        <v>35.75</v>
      </c>
      <c r="K47" s="201">
        <v>235.06</v>
      </c>
      <c r="L47" s="201">
        <v>11.15</v>
      </c>
      <c r="M47" s="201">
        <v>2.63</v>
      </c>
      <c r="N47" s="201">
        <v>2.17</v>
      </c>
      <c r="O47" s="201">
        <v>3.03</v>
      </c>
      <c r="P47" s="201">
        <v>1.22</v>
      </c>
      <c r="Q47" s="201">
        <v>1.94</v>
      </c>
      <c r="R47" s="201">
        <v>8.82</v>
      </c>
      <c r="S47" s="201">
        <v>5.47</v>
      </c>
      <c r="T47" s="201">
        <v>0</v>
      </c>
      <c r="U47" s="201">
        <v>2.0499999999999998</v>
      </c>
      <c r="V47" s="201">
        <v>0.49</v>
      </c>
      <c r="W47" s="201">
        <v>0.56000000000000005</v>
      </c>
      <c r="X47" s="201">
        <v>2.19</v>
      </c>
      <c r="Y47" s="201">
        <v>0</v>
      </c>
      <c r="Z47" s="201">
        <v>8.2100000000000009</v>
      </c>
      <c r="AA47" s="201">
        <v>14.44</v>
      </c>
      <c r="AB47" s="201">
        <v>0</v>
      </c>
      <c r="AC47" s="201">
        <v>33.22</v>
      </c>
      <c r="AD47" s="201">
        <v>0</v>
      </c>
      <c r="AE47" s="201">
        <v>0</v>
      </c>
      <c r="AF47" s="201">
        <v>0</v>
      </c>
      <c r="AG47" s="201">
        <v>39.49</v>
      </c>
      <c r="AH47" s="201">
        <v>0</v>
      </c>
      <c r="AI47" s="201">
        <v>0</v>
      </c>
      <c r="AJ47" s="201">
        <v>0</v>
      </c>
      <c r="AK47" s="201">
        <v>15.85</v>
      </c>
      <c r="AL47" s="201">
        <v>0</v>
      </c>
      <c r="AM47" s="201">
        <v>280.14999999999998</v>
      </c>
      <c r="AN47" s="201">
        <v>0</v>
      </c>
      <c r="AO47" s="201">
        <v>0</v>
      </c>
      <c r="AP47" s="201">
        <v>0</v>
      </c>
      <c r="AQ47" s="201">
        <v>0</v>
      </c>
      <c r="AR47" s="201">
        <v>22.69</v>
      </c>
      <c r="AS47" s="201">
        <v>0</v>
      </c>
      <c r="AT47" s="201">
        <v>0</v>
      </c>
      <c r="AU47" s="201">
        <v>1.49</v>
      </c>
      <c r="AV47" s="201">
        <v>0</v>
      </c>
      <c r="AW47" s="201">
        <v>0.03</v>
      </c>
      <c r="AX47" s="201">
        <v>0</v>
      </c>
      <c r="AY47" s="201">
        <v>0.18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27.63</v>
      </c>
      <c r="H48" s="201">
        <v>0</v>
      </c>
      <c r="I48" s="201">
        <v>0</v>
      </c>
      <c r="J48" s="201">
        <v>35.75</v>
      </c>
      <c r="K48" s="201">
        <v>235.06</v>
      </c>
      <c r="L48" s="201">
        <v>11.15</v>
      </c>
      <c r="M48" s="201">
        <v>2.63</v>
      </c>
      <c r="N48" s="201">
        <v>2.17</v>
      </c>
      <c r="O48" s="201">
        <v>3.03</v>
      </c>
      <c r="P48" s="201">
        <v>1.22</v>
      </c>
      <c r="Q48" s="201">
        <v>1.94</v>
      </c>
      <c r="R48" s="201">
        <v>9.0399999999999991</v>
      </c>
      <c r="S48" s="201">
        <v>5.47</v>
      </c>
      <c r="T48" s="201">
        <v>0</v>
      </c>
      <c r="U48" s="201">
        <v>2.0499999999999998</v>
      </c>
      <c r="V48" s="201">
        <v>0.49</v>
      </c>
      <c r="W48" s="201">
        <v>0.56000000000000005</v>
      </c>
      <c r="X48" s="201">
        <v>2.19</v>
      </c>
      <c r="Y48" s="201">
        <v>0</v>
      </c>
      <c r="Z48" s="201">
        <v>8.76</v>
      </c>
      <c r="AA48" s="201">
        <v>14.44</v>
      </c>
      <c r="AB48" s="201">
        <v>0</v>
      </c>
      <c r="AC48" s="201">
        <v>33.22</v>
      </c>
      <c r="AD48" s="201">
        <v>0</v>
      </c>
      <c r="AE48" s="201">
        <v>0</v>
      </c>
      <c r="AF48" s="201">
        <v>0</v>
      </c>
      <c r="AG48" s="201">
        <v>39.49</v>
      </c>
      <c r="AH48" s="201">
        <v>0</v>
      </c>
      <c r="AI48" s="201">
        <v>0</v>
      </c>
      <c r="AJ48" s="201">
        <v>0</v>
      </c>
      <c r="AK48" s="201">
        <v>15.85</v>
      </c>
      <c r="AL48" s="201">
        <v>0</v>
      </c>
      <c r="AM48" s="201">
        <v>280.14999999999998</v>
      </c>
      <c r="AN48" s="201">
        <v>0</v>
      </c>
      <c r="AO48" s="201">
        <v>0</v>
      </c>
      <c r="AP48" s="201">
        <v>0</v>
      </c>
      <c r="AQ48" s="201">
        <v>0</v>
      </c>
      <c r="AR48" s="201">
        <v>22.69</v>
      </c>
      <c r="AS48" s="201">
        <v>0</v>
      </c>
      <c r="AT48" s="201">
        <v>0</v>
      </c>
      <c r="AU48" s="201">
        <v>1.49</v>
      </c>
      <c r="AV48" s="201">
        <v>0</v>
      </c>
      <c r="AW48" s="201">
        <v>0.03</v>
      </c>
      <c r="AX48" s="201">
        <v>0</v>
      </c>
      <c r="AY48" s="201">
        <v>0.18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27.63</v>
      </c>
      <c r="H49" s="201">
        <v>0</v>
      </c>
      <c r="I49" s="201">
        <v>0</v>
      </c>
      <c r="J49" s="201">
        <v>35.75</v>
      </c>
      <c r="K49" s="201">
        <v>235.06</v>
      </c>
      <c r="L49" s="201">
        <v>11.15</v>
      </c>
      <c r="M49" s="201">
        <v>31.61</v>
      </c>
      <c r="N49" s="201">
        <v>26.03</v>
      </c>
      <c r="O49" s="201">
        <v>36.31</v>
      </c>
      <c r="P49" s="201">
        <v>13.6</v>
      </c>
      <c r="Q49" s="201">
        <v>1.94</v>
      </c>
      <c r="R49" s="201">
        <v>9.0399999999999991</v>
      </c>
      <c r="S49" s="201">
        <v>5.47</v>
      </c>
      <c r="T49" s="201">
        <v>0</v>
      </c>
      <c r="U49" s="201">
        <v>2.0499999999999998</v>
      </c>
      <c r="V49" s="201">
        <v>2.44</v>
      </c>
      <c r="W49" s="201">
        <v>7.41</v>
      </c>
      <c r="X49" s="201">
        <v>23.98</v>
      </c>
      <c r="Y49" s="201">
        <v>0</v>
      </c>
      <c r="Z49" s="201">
        <v>27.7</v>
      </c>
      <c r="AA49" s="201">
        <v>14.44</v>
      </c>
      <c r="AB49" s="201">
        <v>0</v>
      </c>
      <c r="AC49" s="201">
        <v>33.22</v>
      </c>
      <c r="AD49" s="201">
        <v>0</v>
      </c>
      <c r="AE49" s="201">
        <v>0</v>
      </c>
      <c r="AF49" s="201">
        <v>0</v>
      </c>
      <c r="AG49" s="201">
        <v>39.49</v>
      </c>
      <c r="AH49" s="201">
        <v>0</v>
      </c>
      <c r="AI49" s="201">
        <v>0</v>
      </c>
      <c r="AJ49" s="201">
        <v>0</v>
      </c>
      <c r="AK49" s="201">
        <v>15.85</v>
      </c>
      <c r="AL49" s="201">
        <v>0</v>
      </c>
      <c r="AM49" s="201">
        <v>280.14999999999998</v>
      </c>
      <c r="AN49" s="201">
        <v>0</v>
      </c>
      <c r="AO49" s="201">
        <v>0</v>
      </c>
      <c r="AP49" s="201">
        <v>0</v>
      </c>
      <c r="AQ49" s="201">
        <v>0</v>
      </c>
      <c r="AR49" s="201">
        <v>22.69</v>
      </c>
      <c r="AS49" s="201">
        <v>0</v>
      </c>
      <c r="AT49" s="201">
        <v>0</v>
      </c>
      <c r="AU49" s="201">
        <v>4.0999999999999996</v>
      </c>
      <c r="AV49" s="201">
        <v>0</v>
      </c>
      <c r="AW49" s="201">
        <v>0.03</v>
      </c>
      <c r="AX49" s="201">
        <v>0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27.63</v>
      </c>
      <c r="H50" s="201">
        <v>0</v>
      </c>
      <c r="I50" s="201">
        <v>0</v>
      </c>
      <c r="J50" s="201">
        <v>35.75</v>
      </c>
      <c r="K50" s="201">
        <v>235.06</v>
      </c>
      <c r="L50" s="201">
        <v>11.15</v>
      </c>
      <c r="M50" s="201">
        <v>31.61</v>
      </c>
      <c r="N50" s="201">
        <v>26.03</v>
      </c>
      <c r="O50" s="201">
        <v>36.31</v>
      </c>
      <c r="P50" s="201">
        <v>13.6</v>
      </c>
      <c r="Q50" s="201">
        <v>1.94</v>
      </c>
      <c r="R50" s="201">
        <v>9.0399999999999991</v>
      </c>
      <c r="S50" s="201">
        <v>5.47</v>
      </c>
      <c r="T50" s="201">
        <v>0</v>
      </c>
      <c r="U50" s="201">
        <v>2.0499999999999998</v>
      </c>
      <c r="V50" s="201">
        <v>2.44</v>
      </c>
      <c r="W50" s="201">
        <v>7.41</v>
      </c>
      <c r="X50" s="201">
        <v>23.98</v>
      </c>
      <c r="Y50" s="201">
        <v>0</v>
      </c>
      <c r="Z50" s="201">
        <v>49.39</v>
      </c>
      <c r="AA50" s="201">
        <v>14.44</v>
      </c>
      <c r="AB50" s="201">
        <v>0</v>
      </c>
      <c r="AC50" s="201">
        <v>33.22</v>
      </c>
      <c r="AD50" s="201">
        <v>0</v>
      </c>
      <c r="AE50" s="201">
        <v>0</v>
      </c>
      <c r="AF50" s="201">
        <v>0</v>
      </c>
      <c r="AG50" s="201">
        <v>39.49</v>
      </c>
      <c r="AH50" s="201">
        <v>0</v>
      </c>
      <c r="AI50" s="201">
        <v>0</v>
      </c>
      <c r="AJ50" s="201">
        <v>0</v>
      </c>
      <c r="AK50" s="201">
        <v>15.85</v>
      </c>
      <c r="AL50" s="201">
        <v>0</v>
      </c>
      <c r="AM50" s="201">
        <v>280.14999999999998</v>
      </c>
      <c r="AN50" s="201">
        <v>0</v>
      </c>
      <c r="AO50" s="201">
        <v>0</v>
      </c>
      <c r="AP50" s="201">
        <v>0</v>
      </c>
      <c r="AQ50" s="201">
        <v>0</v>
      </c>
      <c r="AR50" s="201">
        <v>22.69</v>
      </c>
      <c r="AS50" s="201">
        <v>0</v>
      </c>
      <c r="AT50" s="201">
        <v>0</v>
      </c>
      <c r="AU50" s="201">
        <v>4.0999999999999996</v>
      </c>
      <c r="AV50" s="201">
        <v>0</v>
      </c>
      <c r="AW50" s="201">
        <v>0.03</v>
      </c>
      <c r="AX50" s="201">
        <v>0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27.45</v>
      </c>
      <c r="H51" s="201">
        <v>0</v>
      </c>
      <c r="I51" s="201">
        <v>0</v>
      </c>
      <c r="J51" s="201">
        <v>35.75</v>
      </c>
      <c r="K51" s="201">
        <v>235.11</v>
      </c>
      <c r="L51" s="201">
        <v>11.09</v>
      </c>
      <c r="M51" s="201">
        <v>31.61</v>
      </c>
      <c r="N51" s="201">
        <v>26.03</v>
      </c>
      <c r="O51" s="201">
        <v>36.31</v>
      </c>
      <c r="P51" s="201">
        <v>13.6</v>
      </c>
      <c r="Q51" s="201">
        <v>1.94</v>
      </c>
      <c r="R51" s="201">
        <v>8.91</v>
      </c>
      <c r="S51" s="201">
        <v>5.47</v>
      </c>
      <c r="T51" s="201">
        <v>0</v>
      </c>
      <c r="U51" s="201">
        <v>2.0499999999999998</v>
      </c>
      <c r="V51" s="201">
        <v>2.44</v>
      </c>
      <c r="W51" s="201">
        <v>7.41</v>
      </c>
      <c r="X51" s="201">
        <v>26.28</v>
      </c>
      <c r="Y51" s="201">
        <v>0</v>
      </c>
      <c r="Z51" s="201">
        <v>62.64</v>
      </c>
      <c r="AA51" s="201">
        <v>14.44</v>
      </c>
      <c r="AB51" s="201">
        <v>0</v>
      </c>
      <c r="AC51" s="201">
        <v>33.22</v>
      </c>
      <c r="AD51" s="201">
        <v>0</v>
      </c>
      <c r="AE51" s="201">
        <v>0</v>
      </c>
      <c r="AF51" s="201">
        <v>0</v>
      </c>
      <c r="AG51" s="201">
        <v>39.49</v>
      </c>
      <c r="AH51" s="201">
        <v>0</v>
      </c>
      <c r="AI51" s="201">
        <v>0</v>
      </c>
      <c r="AJ51" s="201">
        <v>0</v>
      </c>
      <c r="AK51" s="201">
        <v>15.85</v>
      </c>
      <c r="AL51" s="201">
        <v>0</v>
      </c>
      <c r="AM51" s="201">
        <v>280.14999999999998</v>
      </c>
      <c r="AN51" s="201">
        <v>0</v>
      </c>
      <c r="AO51" s="201">
        <v>0</v>
      </c>
      <c r="AP51" s="201">
        <v>0</v>
      </c>
      <c r="AQ51" s="201">
        <v>0</v>
      </c>
      <c r="AR51" s="201">
        <v>22.4</v>
      </c>
      <c r="AS51" s="201">
        <v>0</v>
      </c>
      <c r="AT51" s="201">
        <v>0</v>
      </c>
      <c r="AU51" s="201">
        <v>4.0999999999999996</v>
      </c>
      <c r="AV51" s="201">
        <v>0</v>
      </c>
      <c r="AW51" s="201">
        <v>0.03</v>
      </c>
      <c r="AX51" s="201">
        <v>0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27.45</v>
      </c>
      <c r="H52" s="201">
        <v>0</v>
      </c>
      <c r="I52" s="201">
        <v>0</v>
      </c>
      <c r="J52" s="201">
        <v>35.75</v>
      </c>
      <c r="K52" s="201">
        <v>235.11</v>
      </c>
      <c r="L52" s="201">
        <v>11.09</v>
      </c>
      <c r="M52" s="201">
        <v>31.61</v>
      </c>
      <c r="N52" s="201">
        <v>26.03</v>
      </c>
      <c r="O52" s="201">
        <v>36.31</v>
      </c>
      <c r="P52" s="201">
        <v>13.6</v>
      </c>
      <c r="Q52" s="201">
        <v>1.94</v>
      </c>
      <c r="R52" s="201">
        <v>8.91</v>
      </c>
      <c r="S52" s="201">
        <v>5.47</v>
      </c>
      <c r="T52" s="201">
        <v>0</v>
      </c>
      <c r="U52" s="201">
        <v>2.0499999999999998</v>
      </c>
      <c r="V52" s="201">
        <v>2.44</v>
      </c>
      <c r="W52" s="201">
        <v>7.41</v>
      </c>
      <c r="X52" s="201">
        <v>26.28</v>
      </c>
      <c r="Y52" s="201">
        <v>0</v>
      </c>
      <c r="Z52" s="201">
        <v>65.010000000000005</v>
      </c>
      <c r="AA52" s="201">
        <v>14.44</v>
      </c>
      <c r="AB52" s="201">
        <v>0</v>
      </c>
      <c r="AC52" s="201">
        <v>33.22</v>
      </c>
      <c r="AD52" s="201">
        <v>0</v>
      </c>
      <c r="AE52" s="201">
        <v>0</v>
      </c>
      <c r="AF52" s="201">
        <v>0</v>
      </c>
      <c r="AG52" s="201">
        <v>39.49</v>
      </c>
      <c r="AH52" s="201">
        <v>0</v>
      </c>
      <c r="AI52" s="201">
        <v>0</v>
      </c>
      <c r="AJ52" s="201">
        <v>0</v>
      </c>
      <c r="AK52" s="201">
        <v>15.85</v>
      </c>
      <c r="AL52" s="201">
        <v>0</v>
      </c>
      <c r="AM52" s="201">
        <v>280.14999999999998</v>
      </c>
      <c r="AN52" s="201">
        <v>0</v>
      </c>
      <c r="AO52" s="201">
        <v>0</v>
      </c>
      <c r="AP52" s="201">
        <v>0</v>
      </c>
      <c r="AQ52" s="201">
        <v>0</v>
      </c>
      <c r="AR52" s="201">
        <v>22.4</v>
      </c>
      <c r="AS52" s="201">
        <v>0</v>
      </c>
      <c r="AT52" s="201">
        <v>0</v>
      </c>
      <c r="AU52" s="201">
        <v>4.0999999999999996</v>
      </c>
      <c r="AV52" s="201">
        <v>0</v>
      </c>
      <c r="AW52" s="201">
        <v>0.03</v>
      </c>
      <c r="AX52" s="201">
        <v>0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27.45</v>
      </c>
      <c r="H53" s="201">
        <v>0</v>
      </c>
      <c r="I53" s="201">
        <v>0</v>
      </c>
      <c r="J53" s="201">
        <v>35.75</v>
      </c>
      <c r="K53" s="201">
        <v>235.11</v>
      </c>
      <c r="L53" s="201">
        <v>11.09</v>
      </c>
      <c r="M53" s="201">
        <v>31.61</v>
      </c>
      <c r="N53" s="201">
        <v>26.03</v>
      </c>
      <c r="O53" s="201">
        <v>37.270000000000003</v>
      </c>
      <c r="P53" s="201">
        <v>14.56</v>
      </c>
      <c r="Q53" s="201">
        <v>1.94</v>
      </c>
      <c r="R53" s="201">
        <v>8.91</v>
      </c>
      <c r="S53" s="201">
        <v>5.47</v>
      </c>
      <c r="T53" s="201">
        <v>0.66</v>
      </c>
      <c r="U53" s="201">
        <v>2.0499999999999998</v>
      </c>
      <c r="V53" s="201">
        <v>2.44</v>
      </c>
      <c r="W53" s="201">
        <v>8.3699999999999992</v>
      </c>
      <c r="X53" s="201">
        <v>17.07</v>
      </c>
      <c r="Y53" s="201">
        <v>0</v>
      </c>
      <c r="Z53" s="201">
        <v>65.010000000000005</v>
      </c>
      <c r="AA53" s="201">
        <v>14.44</v>
      </c>
      <c r="AB53" s="201">
        <v>0</v>
      </c>
      <c r="AC53" s="201">
        <v>33.22</v>
      </c>
      <c r="AD53" s="201">
        <v>0</v>
      </c>
      <c r="AE53" s="201">
        <v>0</v>
      </c>
      <c r="AF53" s="201">
        <v>0</v>
      </c>
      <c r="AG53" s="201">
        <v>39.49</v>
      </c>
      <c r="AH53" s="201">
        <v>0</v>
      </c>
      <c r="AI53" s="201">
        <v>0</v>
      </c>
      <c r="AJ53" s="201">
        <v>0</v>
      </c>
      <c r="AK53" s="201">
        <v>15.85</v>
      </c>
      <c r="AL53" s="201">
        <v>0</v>
      </c>
      <c r="AM53" s="201">
        <v>280.14999999999998</v>
      </c>
      <c r="AN53" s="201">
        <v>0</v>
      </c>
      <c r="AO53" s="201">
        <v>0</v>
      </c>
      <c r="AP53" s="201">
        <v>0</v>
      </c>
      <c r="AQ53" s="201">
        <v>0</v>
      </c>
      <c r="AR53" s="201">
        <v>22.4</v>
      </c>
      <c r="AS53" s="201">
        <v>0</v>
      </c>
      <c r="AT53" s="201">
        <v>0</v>
      </c>
      <c r="AU53" s="201">
        <v>4.0999999999999996</v>
      </c>
      <c r="AV53" s="201">
        <v>0</v>
      </c>
      <c r="AW53" s="201">
        <v>0.03</v>
      </c>
      <c r="AX53" s="201">
        <v>0</v>
      </c>
      <c r="AY53" s="201">
        <v>1.1299999999999999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27.45</v>
      </c>
      <c r="H54" s="201">
        <v>0</v>
      </c>
      <c r="I54" s="201">
        <v>0</v>
      </c>
      <c r="J54" s="201">
        <v>36.36</v>
      </c>
      <c r="K54" s="201">
        <v>235.11</v>
      </c>
      <c r="L54" s="201">
        <v>11.09</v>
      </c>
      <c r="M54" s="201">
        <v>31.61</v>
      </c>
      <c r="N54" s="201">
        <v>26.03</v>
      </c>
      <c r="O54" s="201">
        <v>37.270000000000003</v>
      </c>
      <c r="P54" s="201">
        <v>14.56</v>
      </c>
      <c r="Q54" s="201">
        <v>1.94</v>
      </c>
      <c r="R54" s="201">
        <v>8.91</v>
      </c>
      <c r="S54" s="201">
        <v>5.47</v>
      </c>
      <c r="T54" s="201">
        <v>0.66</v>
      </c>
      <c r="U54" s="201">
        <v>2.0499999999999998</v>
      </c>
      <c r="V54" s="201">
        <v>2.44</v>
      </c>
      <c r="W54" s="201">
        <v>8.3699999999999992</v>
      </c>
      <c r="X54" s="201">
        <v>17.07</v>
      </c>
      <c r="Y54" s="201">
        <v>0</v>
      </c>
      <c r="Z54" s="201">
        <v>65.010000000000005</v>
      </c>
      <c r="AA54" s="201">
        <v>14.44</v>
      </c>
      <c r="AB54" s="201">
        <v>0</v>
      </c>
      <c r="AC54" s="201">
        <v>33.22</v>
      </c>
      <c r="AD54" s="201">
        <v>0</v>
      </c>
      <c r="AE54" s="201">
        <v>0</v>
      </c>
      <c r="AF54" s="201">
        <v>0</v>
      </c>
      <c r="AG54" s="201">
        <v>39.49</v>
      </c>
      <c r="AH54" s="201">
        <v>0</v>
      </c>
      <c r="AI54" s="201">
        <v>0</v>
      </c>
      <c r="AJ54" s="201">
        <v>0</v>
      </c>
      <c r="AK54" s="201">
        <v>15.85</v>
      </c>
      <c r="AL54" s="201">
        <v>0</v>
      </c>
      <c r="AM54" s="201">
        <v>280.14999999999998</v>
      </c>
      <c r="AN54" s="201">
        <v>0</v>
      </c>
      <c r="AO54" s="201">
        <v>0</v>
      </c>
      <c r="AP54" s="201">
        <v>0</v>
      </c>
      <c r="AQ54" s="201">
        <v>0</v>
      </c>
      <c r="AR54" s="201">
        <v>22.4</v>
      </c>
      <c r="AS54" s="201">
        <v>0</v>
      </c>
      <c r="AT54" s="201">
        <v>0</v>
      </c>
      <c r="AU54" s="201">
        <v>4.0999999999999996</v>
      </c>
      <c r="AV54" s="201">
        <v>0</v>
      </c>
      <c r="AW54" s="201">
        <v>0</v>
      </c>
      <c r="AX54" s="201">
        <v>0</v>
      </c>
      <c r="AY54" s="201">
        <v>1.1299999999999999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27.45</v>
      </c>
      <c r="H55" s="201">
        <v>0</v>
      </c>
      <c r="I55" s="201">
        <v>0</v>
      </c>
      <c r="J55" s="201">
        <v>36.36</v>
      </c>
      <c r="K55" s="201">
        <v>235.11</v>
      </c>
      <c r="L55" s="201">
        <v>8.09</v>
      </c>
      <c r="M55" s="201">
        <v>31.61</v>
      </c>
      <c r="N55" s="201">
        <v>26.03</v>
      </c>
      <c r="O55" s="201">
        <v>36.31</v>
      </c>
      <c r="P55" s="201">
        <v>13.6</v>
      </c>
      <c r="Q55" s="201">
        <v>1.94</v>
      </c>
      <c r="R55" s="201">
        <v>8.91</v>
      </c>
      <c r="S55" s="201">
        <v>5.47</v>
      </c>
      <c r="T55" s="201">
        <v>0.66</v>
      </c>
      <c r="U55" s="201">
        <v>2.0499999999999998</v>
      </c>
      <c r="V55" s="201">
        <v>2.44</v>
      </c>
      <c r="W55" s="201">
        <v>7.41</v>
      </c>
      <c r="X55" s="201">
        <v>17.07</v>
      </c>
      <c r="Y55" s="201">
        <v>0</v>
      </c>
      <c r="Z55" s="201">
        <v>65.010000000000005</v>
      </c>
      <c r="AA55" s="201">
        <v>14.44</v>
      </c>
      <c r="AB55" s="201">
        <v>0</v>
      </c>
      <c r="AC55" s="201">
        <v>33.22</v>
      </c>
      <c r="AD55" s="201">
        <v>0</v>
      </c>
      <c r="AE55" s="201">
        <v>0</v>
      </c>
      <c r="AF55" s="201">
        <v>0</v>
      </c>
      <c r="AG55" s="201">
        <v>39.49</v>
      </c>
      <c r="AH55" s="201">
        <v>0</v>
      </c>
      <c r="AI55" s="201">
        <v>0</v>
      </c>
      <c r="AJ55" s="201">
        <v>0</v>
      </c>
      <c r="AK55" s="201">
        <v>15.85</v>
      </c>
      <c r="AL55" s="201">
        <v>0</v>
      </c>
      <c r="AM55" s="201">
        <v>280.14999999999998</v>
      </c>
      <c r="AN55" s="201">
        <v>0</v>
      </c>
      <c r="AO55" s="201">
        <v>0</v>
      </c>
      <c r="AP55" s="201">
        <v>0</v>
      </c>
      <c r="AQ55" s="201">
        <v>0</v>
      </c>
      <c r="AR55" s="201">
        <v>22.4</v>
      </c>
      <c r="AS55" s="201">
        <v>0</v>
      </c>
      <c r="AT55" s="201">
        <v>0</v>
      </c>
      <c r="AU55" s="201">
        <v>4.0999999999999996</v>
      </c>
      <c r="AV55" s="201">
        <v>0</v>
      </c>
      <c r="AW55" s="201">
        <v>0</v>
      </c>
      <c r="AX55" s="201">
        <v>0</v>
      </c>
      <c r="AY55" s="201">
        <v>1.1299999999999999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27.45</v>
      </c>
      <c r="H56" s="201">
        <v>0</v>
      </c>
      <c r="I56" s="201">
        <v>0</v>
      </c>
      <c r="J56" s="201">
        <v>36.36</v>
      </c>
      <c r="K56" s="201">
        <v>235.11</v>
      </c>
      <c r="L56" s="201">
        <v>8.09</v>
      </c>
      <c r="M56" s="201">
        <v>31.61</v>
      </c>
      <c r="N56" s="201">
        <v>26.03</v>
      </c>
      <c r="O56" s="201">
        <v>36.31</v>
      </c>
      <c r="P56" s="201">
        <v>13.6</v>
      </c>
      <c r="Q56" s="201">
        <v>1.94</v>
      </c>
      <c r="R56" s="201">
        <v>8.91</v>
      </c>
      <c r="S56" s="201">
        <v>5.47</v>
      </c>
      <c r="T56" s="201">
        <v>0.66</v>
      </c>
      <c r="U56" s="201">
        <v>2.0499999999999998</v>
      </c>
      <c r="V56" s="201">
        <v>2.44</v>
      </c>
      <c r="W56" s="201">
        <v>7.41</v>
      </c>
      <c r="X56" s="201">
        <v>17.07</v>
      </c>
      <c r="Y56" s="201">
        <v>0</v>
      </c>
      <c r="Z56" s="201">
        <v>65.010000000000005</v>
      </c>
      <c r="AA56" s="201">
        <v>14.44</v>
      </c>
      <c r="AB56" s="201">
        <v>0</v>
      </c>
      <c r="AC56" s="201">
        <v>33.22</v>
      </c>
      <c r="AD56" s="201">
        <v>0</v>
      </c>
      <c r="AE56" s="201">
        <v>0</v>
      </c>
      <c r="AF56" s="201">
        <v>0</v>
      </c>
      <c r="AG56" s="201">
        <v>39.49</v>
      </c>
      <c r="AH56" s="201">
        <v>0</v>
      </c>
      <c r="AI56" s="201">
        <v>0</v>
      </c>
      <c r="AJ56" s="201">
        <v>0</v>
      </c>
      <c r="AK56" s="201">
        <v>15.85</v>
      </c>
      <c r="AL56" s="201">
        <v>0</v>
      </c>
      <c r="AM56" s="201">
        <v>280.14999999999998</v>
      </c>
      <c r="AN56" s="201">
        <v>0</v>
      </c>
      <c r="AO56" s="201">
        <v>0</v>
      </c>
      <c r="AP56" s="201">
        <v>0</v>
      </c>
      <c r="AQ56" s="201">
        <v>0</v>
      </c>
      <c r="AR56" s="201">
        <v>22.4</v>
      </c>
      <c r="AS56" s="201">
        <v>0</v>
      </c>
      <c r="AT56" s="201">
        <v>0</v>
      </c>
      <c r="AU56" s="201">
        <v>4.0999999999999996</v>
      </c>
      <c r="AV56" s="201">
        <v>0</v>
      </c>
      <c r="AW56" s="201">
        <v>0</v>
      </c>
      <c r="AX56" s="201">
        <v>0</v>
      </c>
      <c r="AY56" s="201">
        <v>1.1299999999999999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27.45</v>
      </c>
      <c r="H57" s="201">
        <v>0</v>
      </c>
      <c r="I57" s="201">
        <v>0</v>
      </c>
      <c r="J57" s="201">
        <v>36.36</v>
      </c>
      <c r="K57" s="201">
        <v>235.06</v>
      </c>
      <c r="L57" s="201">
        <v>8.42</v>
      </c>
      <c r="M57" s="201">
        <v>31.61</v>
      </c>
      <c r="N57" s="201">
        <v>26.03</v>
      </c>
      <c r="O57" s="201">
        <v>36.31</v>
      </c>
      <c r="P57" s="201">
        <v>13.6</v>
      </c>
      <c r="Q57" s="201">
        <v>1.94</v>
      </c>
      <c r="R57" s="201">
        <v>8.91</v>
      </c>
      <c r="S57" s="201">
        <v>5.46</v>
      </c>
      <c r="T57" s="201">
        <v>0.66</v>
      </c>
      <c r="U57" s="201">
        <v>2.0499999999999998</v>
      </c>
      <c r="V57" s="201">
        <v>2.44</v>
      </c>
      <c r="W57" s="201">
        <v>7.41</v>
      </c>
      <c r="X57" s="201">
        <v>31.52</v>
      </c>
      <c r="Y57" s="201">
        <v>0</v>
      </c>
      <c r="Z57" s="201">
        <v>65.02</v>
      </c>
      <c r="AA57" s="201">
        <v>14.44</v>
      </c>
      <c r="AB57" s="201">
        <v>0</v>
      </c>
      <c r="AC57" s="201">
        <v>33.22</v>
      </c>
      <c r="AD57" s="201">
        <v>0</v>
      </c>
      <c r="AE57" s="201">
        <v>0</v>
      </c>
      <c r="AF57" s="201">
        <v>0</v>
      </c>
      <c r="AG57" s="201">
        <v>40.86</v>
      </c>
      <c r="AH57" s="201">
        <v>0</v>
      </c>
      <c r="AI57" s="201">
        <v>0</v>
      </c>
      <c r="AJ57" s="201">
        <v>0</v>
      </c>
      <c r="AK57" s="201">
        <v>15.85</v>
      </c>
      <c r="AL57" s="201">
        <v>0</v>
      </c>
      <c r="AM57" s="201">
        <v>280.14999999999998</v>
      </c>
      <c r="AN57" s="201">
        <v>0</v>
      </c>
      <c r="AO57" s="201">
        <v>0</v>
      </c>
      <c r="AP57" s="201">
        <v>0</v>
      </c>
      <c r="AQ57" s="201">
        <v>0</v>
      </c>
      <c r="AR57" s="201">
        <v>22.4</v>
      </c>
      <c r="AS57" s="201">
        <v>0</v>
      </c>
      <c r="AT57" s="201">
        <v>0</v>
      </c>
      <c r="AU57" s="201">
        <v>4.0999999999999996</v>
      </c>
      <c r="AV57" s="201">
        <v>0</v>
      </c>
      <c r="AW57" s="201">
        <v>0</v>
      </c>
      <c r="AX57" s="201">
        <v>0</v>
      </c>
      <c r="AY57" s="201">
        <v>1.1299999999999999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27.45</v>
      </c>
      <c r="H58" s="201">
        <v>0</v>
      </c>
      <c r="I58" s="201">
        <v>0</v>
      </c>
      <c r="J58" s="201">
        <v>36.36</v>
      </c>
      <c r="K58" s="201">
        <v>235.06</v>
      </c>
      <c r="L58" s="201">
        <v>8.42</v>
      </c>
      <c r="M58" s="201">
        <v>31.61</v>
      </c>
      <c r="N58" s="201">
        <v>26.03</v>
      </c>
      <c r="O58" s="201">
        <v>36.31</v>
      </c>
      <c r="P58" s="201">
        <v>13.6</v>
      </c>
      <c r="Q58" s="201">
        <v>1.94</v>
      </c>
      <c r="R58" s="201">
        <v>8.91</v>
      </c>
      <c r="S58" s="201">
        <v>5.46</v>
      </c>
      <c r="T58" s="201">
        <v>0.66</v>
      </c>
      <c r="U58" s="201">
        <v>2.0499999999999998</v>
      </c>
      <c r="V58" s="201">
        <v>2.44</v>
      </c>
      <c r="W58" s="201">
        <v>7.41</v>
      </c>
      <c r="X58" s="201">
        <v>31.52</v>
      </c>
      <c r="Y58" s="201">
        <v>0</v>
      </c>
      <c r="Z58" s="201">
        <v>65.02</v>
      </c>
      <c r="AA58" s="201">
        <v>14.44</v>
      </c>
      <c r="AB58" s="201">
        <v>0</v>
      </c>
      <c r="AC58" s="201">
        <v>33.22</v>
      </c>
      <c r="AD58" s="201">
        <v>0</v>
      </c>
      <c r="AE58" s="201">
        <v>0</v>
      </c>
      <c r="AF58" s="201">
        <v>0</v>
      </c>
      <c r="AG58" s="201">
        <v>40.86</v>
      </c>
      <c r="AH58" s="201">
        <v>0</v>
      </c>
      <c r="AI58" s="201">
        <v>0</v>
      </c>
      <c r="AJ58" s="201">
        <v>0</v>
      </c>
      <c r="AK58" s="201">
        <v>15.85</v>
      </c>
      <c r="AL58" s="201">
        <v>0</v>
      </c>
      <c r="AM58" s="201">
        <v>280.14999999999998</v>
      </c>
      <c r="AN58" s="201">
        <v>0</v>
      </c>
      <c r="AO58" s="201">
        <v>0</v>
      </c>
      <c r="AP58" s="201">
        <v>0</v>
      </c>
      <c r="AQ58" s="201">
        <v>0</v>
      </c>
      <c r="AR58" s="201">
        <v>22.4</v>
      </c>
      <c r="AS58" s="201">
        <v>0</v>
      </c>
      <c r="AT58" s="201">
        <v>0</v>
      </c>
      <c r="AU58" s="201">
        <v>4.0999999999999996</v>
      </c>
      <c r="AV58" s="201">
        <v>0</v>
      </c>
      <c r="AW58" s="201">
        <v>0</v>
      </c>
      <c r="AX58" s="201">
        <v>0</v>
      </c>
      <c r="AY58" s="201">
        <v>1.1299999999999999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27.45</v>
      </c>
      <c r="H59" s="201">
        <v>0</v>
      </c>
      <c r="I59" s="201">
        <v>0</v>
      </c>
      <c r="J59" s="201">
        <v>36.36</v>
      </c>
      <c r="K59" s="201">
        <v>235.06</v>
      </c>
      <c r="L59" s="201">
        <v>8.42</v>
      </c>
      <c r="M59" s="201">
        <v>31.61</v>
      </c>
      <c r="N59" s="201">
        <v>26.03</v>
      </c>
      <c r="O59" s="201">
        <v>36.31</v>
      </c>
      <c r="P59" s="201">
        <v>13.6</v>
      </c>
      <c r="Q59" s="201">
        <v>1.94</v>
      </c>
      <c r="R59" s="201">
        <v>8.91</v>
      </c>
      <c r="S59" s="201">
        <v>5.46</v>
      </c>
      <c r="T59" s="201">
        <v>0.66</v>
      </c>
      <c r="U59" s="201">
        <v>2.0499999999999998</v>
      </c>
      <c r="V59" s="201">
        <v>2.44</v>
      </c>
      <c r="W59" s="201">
        <v>7.41</v>
      </c>
      <c r="X59" s="201">
        <v>31.52</v>
      </c>
      <c r="Y59" s="201">
        <v>0</v>
      </c>
      <c r="Z59" s="201">
        <v>65.02</v>
      </c>
      <c r="AA59" s="201">
        <v>14.44</v>
      </c>
      <c r="AB59" s="201">
        <v>0</v>
      </c>
      <c r="AC59" s="201">
        <v>33.22</v>
      </c>
      <c r="AD59" s="201">
        <v>0</v>
      </c>
      <c r="AE59" s="201">
        <v>0</v>
      </c>
      <c r="AF59" s="201">
        <v>0</v>
      </c>
      <c r="AG59" s="201">
        <v>40.86</v>
      </c>
      <c r="AH59" s="201">
        <v>0</v>
      </c>
      <c r="AI59" s="201">
        <v>0</v>
      </c>
      <c r="AJ59" s="201">
        <v>0</v>
      </c>
      <c r="AK59" s="201">
        <v>15.85</v>
      </c>
      <c r="AL59" s="201">
        <v>0</v>
      </c>
      <c r="AM59" s="201">
        <v>280.14999999999998</v>
      </c>
      <c r="AN59" s="201">
        <v>0</v>
      </c>
      <c r="AO59" s="201">
        <v>0</v>
      </c>
      <c r="AP59" s="201">
        <v>0</v>
      </c>
      <c r="AQ59" s="201">
        <v>0</v>
      </c>
      <c r="AR59" s="201">
        <v>22.4</v>
      </c>
      <c r="AS59" s="201">
        <v>0</v>
      </c>
      <c r="AT59" s="201">
        <v>0</v>
      </c>
      <c r="AU59" s="201">
        <v>4.0999999999999996</v>
      </c>
      <c r="AV59" s="201">
        <v>0</v>
      </c>
      <c r="AW59" s="201">
        <v>0</v>
      </c>
      <c r="AX59" s="201">
        <v>0</v>
      </c>
      <c r="AY59" s="201">
        <v>1.1299999999999999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27.45</v>
      </c>
      <c r="H60" s="201">
        <v>0</v>
      </c>
      <c r="I60" s="201">
        <v>0</v>
      </c>
      <c r="J60" s="201">
        <v>36.36</v>
      </c>
      <c r="K60" s="201">
        <v>235.06</v>
      </c>
      <c r="L60" s="201">
        <v>8.42</v>
      </c>
      <c r="M60" s="201">
        <v>31.61</v>
      </c>
      <c r="N60" s="201">
        <v>26.03</v>
      </c>
      <c r="O60" s="201">
        <v>36.31</v>
      </c>
      <c r="P60" s="201">
        <v>13.6</v>
      </c>
      <c r="Q60" s="201">
        <v>1.94</v>
      </c>
      <c r="R60" s="201">
        <v>8.91</v>
      </c>
      <c r="S60" s="201">
        <v>5.46</v>
      </c>
      <c r="T60" s="201">
        <v>0.66</v>
      </c>
      <c r="U60" s="201">
        <v>2.0499999999999998</v>
      </c>
      <c r="V60" s="201">
        <v>2.44</v>
      </c>
      <c r="W60" s="201">
        <v>7.41</v>
      </c>
      <c r="X60" s="201">
        <v>31.52</v>
      </c>
      <c r="Y60" s="201">
        <v>0</v>
      </c>
      <c r="Z60" s="201">
        <v>65.02</v>
      </c>
      <c r="AA60" s="201">
        <v>14.44</v>
      </c>
      <c r="AB60" s="201">
        <v>0</v>
      </c>
      <c r="AC60" s="201">
        <v>33.22</v>
      </c>
      <c r="AD60" s="201">
        <v>0</v>
      </c>
      <c r="AE60" s="201">
        <v>0</v>
      </c>
      <c r="AF60" s="201">
        <v>0</v>
      </c>
      <c r="AG60" s="201">
        <v>40.86</v>
      </c>
      <c r="AH60" s="201">
        <v>0</v>
      </c>
      <c r="AI60" s="201">
        <v>0</v>
      </c>
      <c r="AJ60" s="201">
        <v>0</v>
      </c>
      <c r="AK60" s="201">
        <v>15.85</v>
      </c>
      <c r="AL60" s="201">
        <v>0</v>
      </c>
      <c r="AM60" s="201">
        <v>280.14999999999998</v>
      </c>
      <c r="AN60" s="201">
        <v>0</v>
      </c>
      <c r="AO60" s="201">
        <v>0</v>
      </c>
      <c r="AP60" s="201">
        <v>0</v>
      </c>
      <c r="AQ60" s="201">
        <v>0</v>
      </c>
      <c r="AR60" s="201">
        <v>22.4</v>
      </c>
      <c r="AS60" s="201">
        <v>0</v>
      </c>
      <c r="AT60" s="201">
        <v>0</v>
      </c>
      <c r="AU60" s="201">
        <v>4.0999999999999996</v>
      </c>
      <c r="AV60" s="201">
        <v>0</v>
      </c>
      <c r="AW60" s="201">
        <v>0</v>
      </c>
      <c r="AX60" s="201">
        <v>0</v>
      </c>
      <c r="AY60" s="201">
        <v>1.1299999999999999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27.45</v>
      </c>
      <c r="H61" s="201">
        <v>0</v>
      </c>
      <c r="I61" s="201">
        <v>0</v>
      </c>
      <c r="J61" s="201">
        <v>36.36</v>
      </c>
      <c r="K61" s="201">
        <v>235.06</v>
      </c>
      <c r="L61" s="201">
        <v>8.42</v>
      </c>
      <c r="M61" s="201">
        <v>2.63</v>
      </c>
      <c r="N61" s="201">
        <v>2.17</v>
      </c>
      <c r="O61" s="201">
        <v>3.03</v>
      </c>
      <c r="P61" s="201">
        <v>1.22</v>
      </c>
      <c r="Q61" s="201">
        <v>1.94</v>
      </c>
      <c r="R61" s="201">
        <v>8.91</v>
      </c>
      <c r="S61" s="201">
        <v>5.46</v>
      </c>
      <c r="T61" s="201">
        <v>0.66</v>
      </c>
      <c r="U61" s="201">
        <v>2.0499999999999998</v>
      </c>
      <c r="V61" s="201">
        <v>2.44</v>
      </c>
      <c r="W61" s="201">
        <v>7.41</v>
      </c>
      <c r="X61" s="201">
        <v>31.52</v>
      </c>
      <c r="Y61" s="201">
        <v>0</v>
      </c>
      <c r="Z61" s="201">
        <v>65.02</v>
      </c>
      <c r="AA61" s="201">
        <v>14.44</v>
      </c>
      <c r="AB61" s="201">
        <v>0</v>
      </c>
      <c r="AC61" s="201">
        <v>33.22</v>
      </c>
      <c r="AD61" s="201">
        <v>0</v>
      </c>
      <c r="AE61" s="201">
        <v>0</v>
      </c>
      <c r="AF61" s="201">
        <v>0</v>
      </c>
      <c r="AG61" s="201">
        <v>40.86</v>
      </c>
      <c r="AH61" s="201">
        <v>0</v>
      </c>
      <c r="AI61" s="201">
        <v>0</v>
      </c>
      <c r="AJ61" s="201">
        <v>0</v>
      </c>
      <c r="AK61" s="201">
        <v>15.85</v>
      </c>
      <c r="AL61" s="201">
        <v>0</v>
      </c>
      <c r="AM61" s="201">
        <v>280.14999999999998</v>
      </c>
      <c r="AN61" s="201">
        <v>0</v>
      </c>
      <c r="AO61" s="201">
        <v>0</v>
      </c>
      <c r="AP61" s="201">
        <v>0</v>
      </c>
      <c r="AQ61" s="201">
        <v>0</v>
      </c>
      <c r="AR61" s="201">
        <v>22.4</v>
      </c>
      <c r="AS61" s="201">
        <v>0</v>
      </c>
      <c r="AT61" s="201">
        <v>0</v>
      </c>
      <c r="AU61" s="201">
        <v>4.0999999999999996</v>
      </c>
      <c r="AV61" s="201">
        <v>0</v>
      </c>
      <c r="AW61" s="201">
        <v>0</v>
      </c>
      <c r="AX61" s="201">
        <v>0</v>
      </c>
      <c r="AY61" s="201">
        <v>1.1299999999999999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27.45</v>
      </c>
      <c r="H62" s="201">
        <v>0</v>
      </c>
      <c r="I62" s="201">
        <v>0</v>
      </c>
      <c r="J62" s="201">
        <v>36.36</v>
      </c>
      <c r="K62" s="201">
        <v>235.06</v>
      </c>
      <c r="L62" s="201">
        <v>8.09</v>
      </c>
      <c r="M62" s="201">
        <v>2.63</v>
      </c>
      <c r="N62" s="201">
        <v>2.17</v>
      </c>
      <c r="O62" s="201">
        <v>3.03</v>
      </c>
      <c r="P62" s="201">
        <v>1.22</v>
      </c>
      <c r="Q62" s="201">
        <v>1.94</v>
      </c>
      <c r="R62" s="201">
        <v>8.91</v>
      </c>
      <c r="S62" s="201">
        <v>5.46</v>
      </c>
      <c r="T62" s="201">
        <v>0.66</v>
      </c>
      <c r="U62" s="201">
        <v>2.0499999999999998</v>
      </c>
      <c r="V62" s="201">
        <v>2.44</v>
      </c>
      <c r="W62" s="201">
        <v>7.41</v>
      </c>
      <c r="X62" s="201">
        <v>31.52</v>
      </c>
      <c r="Y62" s="201">
        <v>0</v>
      </c>
      <c r="Z62" s="201">
        <v>65.02</v>
      </c>
      <c r="AA62" s="201">
        <v>14.44</v>
      </c>
      <c r="AB62" s="201">
        <v>0</v>
      </c>
      <c r="AC62" s="201">
        <v>33.22</v>
      </c>
      <c r="AD62" s="201">
        <v>0</v>
      </c>
      <c r="AE62" s="201">
        <v>0</v>
      </c>
      <c r="AF62" s="201">
        <v>0</v>
      </c>
      <c r="AG62" s="201">
        <v>40.86</v>
      </c>
      <c r="AH62" s="201">
        <v>0</v>
      </c>
      <c r="AI62" s="201">
        <v>0</v>
      </c>
      <c r="AJ62" s="201">
        <v>0</v>
      </c>
      <c r="AK62" s="201">
        <v>15.85</v>
      </c>
      <c r="AL62" s="201">
        <v>0</v>
      </c>
      <c r="AM62" s="201">
        <v>280.14999999999998</v>
      </c>
      <c r="AN62" s="201">
        <v>0</v>
      </c>
      <c r="AO62" s="201">
        <v>0</v>
      </c>
      <c r="AP62" s="201">
        <v>0</v>
      </c>
      <c r="AQ62" s="201">
        <v>0</v>
      </c>
      <c r="AR62" s="201">
        <v>22.4</v>
      </c>
      <c r="AS62" s="201">
        <v>0</v>
      </c>
      <c r="AT62" s="201">
        <v>0</v>
      </c>
      <c r="AU62" s="201">
        <v>4.0999999999999996</v>
      </c>
      <c r="AV62" s="201">
        <v>0</v>
      </c>
      <c r="AW62" s="201">
        <v>0</v>
      </c>
      <c r="AX62" s="201">
        <v>0</v>
      </c>
      <c r="AY62" s="201">
        <v>1.1299999999999999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27.45</v>
      </c>
      <c r="H63" s="201">
        <v>0</v>
      </c>
      <c r="I63" s="201">
        <v>0</v>
      </c>
      <c r="J63" s="201">
        <v>36.36</v>
      </c>
      <c r="K63" s="201">
        <v>235.06</v>
      </c>
      <c r="L63" s="201">
        <v>8.09</v>
      </c>
      <c r="M63" s="201">
        <v>2.63</v>
      </c>
      <c r="N63" s="201">
        <v>2.17</v>
      </c>
      <c r="O63" s="201">
        <v>3.03</v>
      </c>
      <c r="P63" s="201">
        <v>1.22</v>
      </c>
      <c r="Q63" s="201">
        <v>1.94</v>
      </c>
      <c r="R63" s="201">
        <v>8.91</v>
      </c>
      <c r="S63" s="201">
        <v>5.46</v>
      </c>
      <c r="T63" s="201">
        <v>0.66</v>
      </c>
      <c r="U63" s="201">
        <v>2.0499999999999998</v>
      </c>
      <c r="V63" s="201">
        <v>0.25</v>
      </c>
      <c r="W63" s="201">
        <v>0.56000000000000005</v>
      </c>
      <c r="X63" s="201">
        <v>1.72</v>
      </c>
      <c r="Y63" s="201">
        <v>0</v>
      </c>
      <c r="Z63" s="201">
        <v>11.82</v>
      </c>
      <c r="AA63" s="201">
        <v>14.44</v>
      </c>
      <c r="AB63" s="201">
        <v>0</v>
      </c>
      <c r="AC63" s="201">
        <v>33.22</v>
      </c>
      <c r="AD63" s="201">
        <v>0</v>
      </c>
      <c r="AE63" s="201">
        <v>0</v>
      </c>
      <c r="AF63" s="201">
        <v>0</v>
      </c>
      <c r="AG63" s="201">
        <v>40.86</v>
      </c>
      <c r="AH63" s="201">
        <v>0</v>
      </c>
      <c r="AI63" s="201">
        <v>0</v>
      </c>
      <c r="AJ63" s="201">
        <v>0</v>
      </c>
      <c r="AK63" s="201">
        <v>15.85</v>
      </c>
      <c r="AL63" s="201">
        <v>0</v>
      </c>
      <c r="AM63" s="201">
        <v>280.14999999999998</v>
      </c>
      <c r="AN63" s="201">
        <v>0</v>
      </c>
      <c r="AO63" s="201">
        <v>0</v>
      </c>
      <c r="AP63" s="201">
        <v>0</v>
      </c>
      <c r="AQ63" s="201">
        <v>0</v>
      </c>
      <c r="AR63" s="201">
        <v>22.4</v>
      </c>
      <c r="AS63" s="201">
        <v>0</v>
      </c>
      <c r="AT63" s="201">
        <v>0</v>
      </c>
      <c r="AU63" s="201">
        <v>4.0999999999999996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27.45</v>
      </c>
      <c r="H64" s="201">
        <v>0</v>
      </c>
      <c r="I64" s="201">
        <v>0</v>
      </c>
      <c r="J64" s="201">
        <v>36.36</v>
      </c>
      <c r="K64" s="201">
        <v>235.06</v>
      </c>
      <c r="L64" s="201">
        <v>8.09</v>
      </c>
      <c r="M64" s="201">
        <v>2.63</v>
      </c>
      <c r="N64" s="201">
        <v>2.17</v>
      </c>
      <c r="O64" s="201">
        <v>3.03</v>
      </c>
      <c r="P64" s="201">
        <v>1.22</v>
      </c>
      <c r="Q64" s="201">
        <v>1.94</v>
      </c>
      <c r="R64" s="201">
        <v>8.91</v>
      </c>
      <c r="S64" s="201">
        <v>5.46</v>
      </c>
      <c r="T64" s="201">
        <v>0.66</v>
      </c>
      <c r="U64" s="201">
        <v>2.0499999999999998</v>
      </c>
      <c r="V64" s="201">
        <v>0.25</v>
      </c>
      <c r="W64" s="201">
        <v>0.56000000000000005</v>
      </c>
      <c r="X64" s="201">
        <v>1.72</v>
      </c>
      <c r="Y64" s="201">
        <v>0</v>
      </c>
      <c r="Z64" s="201">
        <v>4.8600000000000003</v>
      </c>
      <c r="AA64" s="201">
        <v>14.44</v>
      </c>
      <c r="AB64" s="201">
        <v>0</v>
      </c>
      <c r="AC64" s="201">
        <v>33.22</v>
      </c>
      <c r="AD64" s="201">
        <v>0</v>
      </c>
      <c r="AE64" s="201">
        <v>0</v>
      </c>
      <c r="AF64" s="201">
        <v>0</v>
      </c>
      <c r="AG64" s="201">
        <v>40.86</v>
      </c>
      <c r="AH64" s="201">
        <v>0</v>
      </c>
      <c r="AI64" s="201">
        <v>0</v>
      </c>
      <c r="AJ64" s="201">
        <v>0</v>
      </c>
      <c r="AK64" s="201">
        <v>15.85</v>
      </c>
      <c r="AL64" s="201">
        <v>0</v>
      </c>
      <c r="AM64" s="201">
        <v>280.14999999999998</v>
      </c>
      <c r="AN64" s="201">
        <v>0</v>
      </c>
      <c r="AO64" s="201">
        <v>0</v>
      </c>
      <c r="AP64" s="201">
        <v>0</v>
      </c>
      <c r="AQ64" s="201">
        <v>0</v>
      </c>
      <c r="AR64" s="201">
        <v>22.4</v>
      </c>
      <c r="AS64" s="201">
        <v>0</v>
      </c>
      <c r="AT64" s="201">
        <v>0</v>
      </c>
      <c r="AU64" s="201">
        <v>4.0999999999999996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27.45</v>
      </c>
      <c r="H65" s="201">
        <v>0</v>
      </c>
      <c r="I65" s="201">
        <v>0</v>
      </c>
      <c r="J65" s="201">
        <v>36.36</v>
      </c>
      <c r="K65" s="201">
        <v>235.06</v>
      </c>
      <c r="L65" s="201">
        <v>8.09</v>
      </c>
      <c r="M65" s="201">
        <v>2.63</v>
      </c>
      <c r="N65" s="201">
        <v>2.17</v>
      </c>
      <c r="O65" s="201">
        <v>3.03</v>
      </c>
      <c r="P65" s="201">
        <v>1.22</v>
      </c>
      <c r="Q65" s="201">
        <v>1.94</v>
      </c>
      <c r="R65" s="201">
        <v>8.91</v>
      </c>
      <c r="S65" s="201">
        <v>5.46</v>
      </c>
      <c r="T65" s="201">
        <v>0.66</v>
      </c>
      <c r="U65" s="201">
        <v>2.0499999999999998</v>
      </c>
      <c r="V65" s="201">
        <v>0.25</v>
      </c>
      <c r="W65" s="201">
        <v>0.56000000000000005</v>
      </c>
      <c r="X65" s="201">
        <v>1.72</v>
      </c>
      <c r="Y65" s="201">
        <v>0</v>
      </c>
      <c r="Z65" s="201">
        <v>4.8600000000000003</v>
      </c>
      <c r="AA65" s="201">
        <v>14.44</v>
      </c>
      <c r="AB65" s="201">
        <v>0</v>
      </c>
      <c r="AC65" s="201">
        <v>33.22</v>
      </c>
      <c r="AD65" s="201">
        <v>0</v>
      </c>
      <c r="AE65" s="201">
        <v>0</v>
      </c>
      <c r="AF65" s="201">
        <v>0</v>
      </c>
      <c r="AG65" s="201">
        <v>40.86</v>
      </c>
      <c r="AH65" s="201">
        <v>0</v>
      </c>
      <c r="AI65" s="201">
        <v>0</v>
      </c>
      <c r="AJ65" s="201">
        <v>0</v>
      </c>
      <c r="AK65" s="201">
        <v>15.85</v>
      </c>
      <c r="AL65" s="201">
        <v>0</v>
      </c>
      <c r="AM65" s="201">
        <v>280.14999999999998</v>
      </c>
      <c r="AN65" s="201">
        <v>0</v>
      </c>
      <c r="AO65" s="201">
        <v>0</v>
      </c>
      <c r="AP65" s="201">
        <v>0</v>
      </c>
      <c r="AQ65" s="201">
        <v>0</v>
      </c>
      <c r="AR65" s="201">
        <v>22.4</v>
      </c>
      <c r="AS65" s="201">
        <v>0</v>
      </c>
      <c r="AT65" s="201">
        <v>0</v>
      </c>
      <c r="AU65" s="201">
        <v>1.22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27.45</v>
      </c>
      <c r="H66" s="201">
        <v>0</v>
      </c>
      <c r="I66" s="201">
        <v>0</v>
      </c>
      <c r="J66" s="201">
        <v>36.36</v>
      </c>
      <c r="K66" s="201">
        <v>235.06</v>
      </c>
      <c r="L66" s="201">
        <v>8.09</v>
      </c>
      <c r="M66" s="201">
        <v>2.63</v>
      </c>
      <c r="N66" s="201">
        <v>2.17</v>
      </c>
      <c r="O66" s="201">
        <v>3.03</v>
      </c>
      <c r="P66" s="201">
        <v>1.22</v>
      </c>
      <c r="Q66" s="201">
        <v>1.94</v>
      </c>
      <c r="R66" s="201">
        <v>8.91</v>
      </c>
      <c r="S66" s="201">
        <v>5.46</v>
      </c>
      <c r="T66" s="201">
        <v>0.66</v>
      </c>
      <c r="U66" s="201">
        <v>2.0499999999999998</v>
      </c>
      <c r="V66" s="201">
        <v>0.25</v>
      </c>
      <c r="W66" s="201">
        <v>0.56000000000000005</v>
      </c>
      <c r="X66" s="201">
        <v>1.72</v>
      </c>
      <c r="Y66" s="201">
        <v>0</v>
      </c>
      <c r="Z66" s="201">
        <v>4.8600000000000003</v>
      </c>
      <c r="AA66" s="201">
        <v>14.44</v>
      </c>
      <c r="AB66" s="201">
        <v>0</v>
      </c>
      <c r="AC66" s="201">
        <v>33.22</v>
      </c>
      <c r="AD66" s="201">
        <v>0</v>
      </c>
      <c r="AE66" s="201">
        <v>0</v>
      </c>
      <c r="AF66" s="201">
        <v>0</v>
      </c>
      <c r="AG66" s="201">
        <v>40.86</v>
      </c>
      <c r="AH66" s="201">
        <v>0</v>
      </c>
      <c r="AI66" s="201">
        <v>0</v>
      </c>
      <c r="AJ66" s="201">
        <v>0</v>
      </c>
      <c r="AK66" s="201">
        <v>15.85</v>
      </c>
      <c r="AL66" s="201">
        <v>0</v>
      </c>
      <c r="AM66" s="201">
        <v>280.14999999999998</v>
      </c>
      <c r="AN66" s="201">
        <v>0</v>
      </c>
      <c r="AO66" s="201">
        <v>0</v>
      </c>
      <c r="AP66" s="201">
        <v>0</v>
      </c>
      <c r="AQ66" s="201">
        <v>0</v>
      </c>
      <c r="AR66" s="201">
        <v>22.4</v>
      </c>
      <c r="AS66" s="201">
        <v>0</v>
      </c>
      <c r="AT66" s="201">
        <v>0</v>
      </c>
      <c r="AU66" s="201">
        <v>1.22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27.16</v>
      </c>
      <c r="H67" s="201">
        <v>0</v>
      </c>
      <c r="I67" s="201">
        <v>0</v>
      </c>
      <c r="J67" s="201">
        <v>36.36</v>
      </c>
      <c r="K67" s="201">
        <v>186.07</v>
      </c>
      <c r="L67" s="201">
        <v>8.09</v>
      </c>
      <c r="M67" s="201">
        <v>2.63</v>
      </c>
      <c r="N67" s="201">
        <v>2.17</v>
      </c>
      <c r="O67" s="201">
        <v>3.03</v>
      </c>
      <c r="P67" s="201">
        <v>1.22</v>
      </c>
      <c r="Q67" s="201">
        <v>0.19</v>
      </c>
      <c r="R67" s="201">
        <v>0.79</v>
      </c>
      <c r="S67" s="201">
        <v>0.48</v>
      </c>
      <c r="T67" s="201">
        <v>0</v>
      </c>
      <c r="U67" s="201">
        <v>2.0499999999999998</v>
      </c>
      <c r="V67" s="201">
        <v>0.25</v>
      </c>
      <c r="W67" s="201">
        <v>0.56000000000000005</v>
      </c>
      <c r="X67" s="201">
        <v>1.72</v>
      </c>
      <c r="Y67" s="201">
        <v>0</v>
      </c>
      <c r="Z67" s="201">
        <v>4.8600000000000003</v>
      </c>
      <c r="AA67" s="201">
        <v>1.52</v>
      </c>
      <c r="AB67" s="201">
        <v>0</v>
      </c>
      <c r="AC67" s="201">
        <v>33.22</v>
      </c>
      <c r="AD67" s="201">
        <v>0</v>
      </c>
      <c r="AE67" s="201">
        <v>0</v>
      </c>
      <c r="AF67" s="201">
        <v>0</v>
      </c>
      <c r="AG67" s="201">
        <v>40.86</v>
      </c>
      <c r="AH67" s="201">
        <v>0</v>
      </c>
      <c r="AI67" s="201">
        <v>0</v>
      </c>
      <c r="AJ67" s="201">
        <v>0</v>
      </c>
      <c r="AK67" s="201">
        <v>15.85</v>
      </c>
      <c r="AL67" s="201">
        <v>0</v>
      </c>
      <c r="AM67" s="201">
        <v>280.14999999999998</v>
      </c>
      <c r="AN67" s="201">
        <v>0</v>
      </c>
      <c r="AO67" s="201">
        <v>0</v>
      </c>
      <c r="AP67" s="201">
        <v>0</v>
      </c>
      <c r="AQ67" s="201">
        <v>0</v>
      </c>
      <c r="AR67" s="201">
        <v>22.11</v>
      </c>
      <c r="AS67" s="201">
        <v>0</v>
      </c>
      <c r="AT67" s="201">
        <v>0</v>
      </c>
      <c r="AU67" s="201">
        <v>1.22</v>
      </c>
      <c r="AV67" s="201">
        <v>0</v>
      </c>
      <c r="AW67" s="201">
        <v>0.03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27.16</v>
      </c>
      <c r="H68" s="201">
        <v>0</v>
      </c>
      <c r="I68" s="201">
        <v>0</v>
      </c>
      <c r="J68" s="201">
        <v>36.36</v>
      </c>
      <c r="K68" s="201">
        <v>186.07</v>
      </c>
      <c r="L68" s="201">
        <v>8.09</v>
      </c>
      <c r="M68" s="201">
        <v>2.63</v>
      </c>
      <c r="N68" s="201">
        <v>2.17</v>
      </c>
      <c r="O68" s="201">
        <v>3.03</v>
      </c>
      <c r="P68" s="201">
        <v>1.22</v>
      </c>
      <c r="Q68" s="201">
        <v>0.19</v>
      </c>
      <c r="R68" s="201">
        <v>0.79</v>
      </c>
      <c r="S68" s="201">
        <v>0.48</v>
      </c>
      <c r="T68" s="201">
        <v>0</v>
      </c>
      <c r="U68" s="201">
        <v>2.0499999999999998</v>
      </c>
      <c r="V68" s="201">
        <v>0.25</v>
      </c>
      <c r="W68" s="201">
        <v>0.56000000000000005</v>
      </c>
      <c r="X68" s="201">
        <v>1.72</v>
      </c>
      <c r="Y68" s="201">
        <v>0</v>
      </c>
      <c r="Z68" s="201">
        <v>4.8600000000000003</v>
      </c>
      <c r="AA68" s="201">
        <v>1.52</v>
      </c>
      <c r="AB68" s="201">
        <v>0</v>
      </c>
      <c r="AC68" s="201">
        <v>33.22</v>
      </c>
      <c r="AD68" s="201">
        <v>0</v>
      </c>
      <c r="AE68" s="201">
        <v>0</v>
      </c>
      <c r="AF68" s="201">
        <v>0</v>
      </c>
      <c r="AG68" s="201">
        <v>40.86</v>
      </c>
      <c r="AH68" s="201">
        <v>0</v>
      </c>
      <c r="AI68" s="201">
        <v>0</v>
      </c>
      <c r="AJ68" s="201">
        <v>0</v>
      </c>
      <c r="AK68" s="201">
        <v>15.85</v>
      </c>
      <c r="AL68" s="201">
        <v>0</v>
      </c>
      <c r="AM68" s="201">
        <v>280.14999999999998</v>
      </c>
      <c r="AN68" s="201">
        <v>0</v>
      </c>
      <c r="AO68" s="201">
        <v>0</v>
      </c>
      <c r="AP68" s="201">
        <v>0</v>
      </c>
      <c r="AQ68" s="201">
        <v>0</v>
      </c>
      <c r="AR68" s="201">
        <v>22.11</v>
      </c>
      <c r="AS68" s="201">
        <v>0</v>
      </c>
      <c r="AT68" s="201">
        <v>0</v>
      </c>
      <c r="AU68" s="201">
        <v>1.22</v>
      </c>
      <c r="AV68" s="201">
        <v>0</v>
      </c>
      <c r="AW68" s="201">
        <v>0.03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27.16</v>
      </c>
      <c r="H69" s="201">
        <v>0</v>
      </c>
      <c r="I69" s="201">
        <v>0</v>
      </c>
      <c r="J69" s="201">
        <v>36.36</v>
      </c>
      <c r="K69" s="201">
        <v>84.15</v>
      </c>
      <c r="L69" s="201">
        <v>8.49</v>
      </c>
      <c r="M69" s="201">
        <v>2.63</v>
      </c>
      <c r="N69" s="201">
        <v>2.17</v>
      </c>
      <c r="O69" s="201">
        <v>3.03</v>
      </c>
      <c r="P69" s="201">
        <v>1.22</v>
      </c>
      <c r="Q69" s="201">
        <v>0.19</v>
      </c>
      <c r="R69" s="201">
        <v>0.78</v>
      </c>
      <c r="S69" s="201">
        <v>0.48</v>
      </c>
      <c r="T69" s="201">
        <v>0</v>
      </c>
      <c r="U69" s="201">
        <v>2.0499999999999998</v>
      </c>
      <c r="V69" s="201">
        <v>0.25</v>
      </c>
      <c r="W69" s="201">
        <v>0.56000000000000005</v>
      </c>
      <c r="X69" s="201">
        <v>1.72</v>
      </c>
      <c r="Y69" s="201">
        <v>0</v>
      </c>
      <c r="Z69" s="201">
        <v>4.8600000000000003</v>
      </c>
      <c r="AA69" s="201">
        <v>1.57</v>
      </c>
      <c r="AB69" s="201">
        <v>0</v>
      </c>
      <c r="AC69" s="201">
        <v>33.22</v>
      </c>
      <c r="AD69" s="201">
        <v>0</v>
      </c>
      <c r="AE69" s="201">
        <v>0</v>
      </c>
      <c r="AF69" s="201">
        <v>0</v>
      </c>
      <c r="AG69" s="201">
        <v>40.86</v>
      </c>
      <c r="AH69" s="201">
        <v>0</v>
      </c>
      <c r="AI69" s="201">
        <v>0</v>
      </c>
      <c r="AJ69" s="201">
        <v>0</v>
      </c>
      <c r="AK69" s="201">
        <v>15.85</v>
      </c>
      <c r="AL69" s="201">
        <v>0</v>
      </c>
      <c r="AM69" s="201">
        <v>280.14999999999998</v>
      </c>
      <c r="AN69" s="201">
        <v>0</v>
      </c>
      <c r="AO69" s="201">
        <v>0</v>
      </c>
      <c r="AP69" s="201">
        <v>0</v>
      </c>
      <c r="AQ69" s="201">
        <v>0</v>
      </c>
      <c r="AR69" s="201">
        <v>22.11</v>
      </c>
      <c r="AS69" s="201">
        <v>0</v>
      </c>
      <c r="AT69" s="201">
        <v>0</v>
      </c>
      <c r="AU69" s="201">
        <v>1.22</v>
      </c>
      <c r="AV69" s="201">
        <v>0</v>
      </c>
      <c r="AW69" s="201">
        <v>0.04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27.16</v>
      </c>
      <c r="H70" s="201">
        <v>0</v>
      </c>
      <c r="I70" s="201">
        <v>0</v>
      </c>
      <c r="J70" s="201">
        <v>36.36</v>
      </c>
      <c r="K70" s="201">
        <v>36.130000000000003</v>
      </c>
      <c r="L70" s="201">
        <v>8.09</v>
      </c>
      <c r="M70" s="201">
        <v>2.63</v>
      </c>
      <c r="N70" s="201">
        <v>2.17</v>
      </c>
      <c r="O70" s="201">
        <v>3.03</v>
      </c>
      <c r="P70" s="201">
        <v>1.22</v>
      </c>
      <c r="Q70" s="201">
        <v>0.19</v>
      </c>
      <c r="R70" s="201">
        <v>0.78</v>
      </c>
      <c r="S70" s="201">
        <v>0.48</v>
      </c>
      <c r="T70" s="201">
        <v>0</v>
      </c>
      <c r="U70" s="201">
        <v>2.0499999999999998</v>
      </c>
      <c r="V70" s="201">
        <v>0.25</v>
      </c>
      <c r="W70" s="201">
        <v>0.56000000000000005</v>
      </c>
      <c r="X70" s="201">
        <v>1.72</v>
      </c>
      <c r="Y70" s="201">
        <v>0</v>
      </c>
      <c r="Z70" s="201">
        <v>4.8600000000000003</v>
      </c>
      <c r="AA70" s="201">
        <v>1.57</v>
      </c>
      <c r="AB70" s="201">
        <v>0</v>
      </c>
      <c r="AC70" s="201">
        <v>33.22</v>
      </c>
      <c r="AD70" s="201">
        <v>0</v>
      </c>
      <c r="AE70" s="201">
        <v>0</v>
      </c>
      <c r="AF70" s="201">
        <v>0</v>
      </c>
      <c r="AG70" s="201">
        <v>40.86</v>
      </c>
      <c r="AH70" s="201">
        <v>0</v>
      </c>
      <c r="AI70" s="201">
        <v>0</v>
      </c>
      <c r="AJ70" s="201">
        <v>0</v>
      </c>
      <c r="AK70" s="201">
        <v>15.85</v>
      </c>
      <c r="AL70" s="201">
        <v>0</v>
      </c>
      <c r="AM70" s="201">
        <v>280.14999999999998</v>
      </c>
      <c r="AN70" s="201">
        <v>0</v>
      </c>
      <c r="AO70" s="201">
        <v>0</v>
      </c>
      <c r="AP70" s="201">
        <v>0</v>
      </c>
      <c r="AQ70" s="201">
        <v>0</v>
      </c>
      <c r="AR70" s="201">
        <v>22.11</v>
      </c>
      <c r="AS70" s="201">
        <v>0</v>
      </c>
      <c r="AT70" s="201">
        <v>0</v>
      </c>
      <c r="AU70" s="201">
        <v>1.22</v>
      </c>
      <c r="AV70" s="201">
        <v>0</v>
      </c>
      <c r="AW70" s="201">
        <v>0.04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27.16</v>
      </c>
      <c r="H71" s="201">
        <v>0</v>
      </c>
      <c r="I71" s="201">
        <v>0</v>
      </c>
      <c r="J71" s="201">
        <v>36.36</v>
      </c>
      <c r="K71" s="201">
        <v>15</v>
      </c>
      <c r="L71" s="201">
        <v>8.09</v>
      </c>
      <c r="M71" s="201">
        <v>2.63</v>
      </c>
      <c r="N71" s="201">
        <v>2.17</v>
      </c>
      <c r="O71" s="201">
        <v>3.03</v>
      </c>
      <c r="P71" s="201">
        <v>1.22</v>
      </c>
      <c r="Q71" s="201">
        <v>0.19</v>
      </c>
      <c r="R71" s="201">
        <v>0.78</v>
      </c>
      <c r="S71" s="201">
        <v>0.48</v>
      </c>
      <c r="T71" s="201">
        <v>0</v>
      </c>
      <c r="U71" s="201">
        <v>2.0499999999999998</v>
      </c>
      <c r="V71" s="201">
        <v>0.25</v>
      </c>
      <c r="W71" s="201">
        <v>0.56000000000000005</v>
      </c>
      <c r="X71" s="201">
        <v>1.72</v>
      </c>
      <c r="Y71" s="201">
        <v>0</v>
      </c>
      <c r="Z71" s="201">
        <v>4.8600000000000003</v>
      </c>
      <c r="AA71" s="201">
        <v>1.57</v>
      </c>
      <c r="AB71" s="201">
        <v>0</v>
      </c>
      <c r="AC71" s="201">
        <v>33.22</v>
      </c>
      <c r="AD71" s="201">
        <v>0</v>
      </c>
      <c r="AE71" s="201">
        <v>0</v>
      </c>
      <c r="AF71" s="201">
        <v>0</v>
      </c>
      <c r="AG71" s="201">
        <v>40.86</v>
      </c>
      <c r="AH71" s="201">
        <v>0</v>
      </c>
      <c r="AI71" s="201">
        <v>0</v>
      </c>
      <c r="AJ71" s="201">
        <v>0</v>
      </c>
      <c r="AK71" s="201">
        <v>15.85</v>
      </c>
      <c r="AL71" s="201">
        <v>0</v>
      </c>
      <c r="AM71" s="201">
        <v>280.14999999999998</v>
      </c>
      <c r="AN71" s="201">
        <v>0</v>
      </c>
      <c r="AO71" s="201">
        <v>0</v>
      </c>
      <c r="AP71" s="201">
        <v>0</v>
      </c>
      <c r="AQ71" s="201">
        <v>0</v>
      </c>
      <c r="AR71" s="201">
        <v>22.11</v>
      </c>
      <c r="AS71" s="201">
        <v>0</v>
      </c>
      <c r="AT71" s="201">
        <v>0</v>
      </c>
      <c r="AU71" s="201">
        <v>1.22</v>
      </c>
      <c r="AV71" s="201">
        <v>0</v>
      </c>
      <c r="AW71" s="201">
        <v>0.09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27.16</v>
      </c>
      <c r="H72" s="201">
        <v>0</v>
      </c>
      <c r="I72" s="201">
        <v>0</v>
      </c>
      <c r="J72" s="201">
        <v>36.36</v>
      </c>
      <c r="K72" s="201">
        <v>15</v>
      </c>
      <c r="L72" s="201">
        <v>8.09</v>
      </c>
      <c r="M72" s="201">
        <v>2.63</v>
      </c>
      <c r="N72" s="201">
        <v>2.17</v>
      </c>
      <c r="O72" s="201">
        <v>3.03</v>
      </c>
      <c r="P72" s="201">
        <v>1.22</v>
      </c>
      <c r="Q72" s="201">
        <v>0.19</v>
      </c>
      <c r="R72" s="201">
        <v>0.78</v>
      </c>
      <c r="S72" s="201">
        <v>0.48</v>
      </c>
      <c r="T72" s="201">
        <v>0</v>
      </c>
      <c r="U72" s="201">
        <v>2.0499999999999998</v>
      </c>
      <c r="V72" s="201">
        <v>0.25</v>
      </c>
      <c r="W72" s="201">
        <v>0.56000000000000005</v>
      </c>
      <c r="X72" s="201">
        <v>1.72</v>
      </c>
      <c r="Y72" s="201">
        <v>0</v>
      </c>
      <c r="Z72" s="201">
        <v>4.8600000000000003</v>
      </c>
      <c r="AA72" s="201">
        <v>1.57</v>
      </c>
      <c r="AB72" s="201">
        <v>0</v>
      </c>
      <c r="AC72" s="201">
        <v>33.22</v>
      </c>
      <c r="AD72" s="201">
        <v>0</v>
      </c>
      <c r="AE72" s="201">
        <v>0</v>
      </c>
      <c r="AF72" s="201">
        <v>0</v>
      </c>
      <c r="AG72" s="201">
        <v>40.86</v>
      </c>
      <c r="AH72" s="201">
        <v>0</v>
      </c>
      <c r="AI72" s="201">
        <v>0</v>
      </c>
      <c r="AJ72" s="201">
        <v>0</v>
      </c>
      <c r="AK72" s="201">
        <v>15.85</v>
      </c>
      <c r="AL72" s="201">
        <v>0</v>
      </c>
      <c r="AM72" s="201">
        <v>280.14999999999998</v>
      </c>
      <c r="AN72" s="201">
        <v>0</v>
      </c>
      <c r="AO72" s="201">
        <v>0</v>
      </c>
      <c r="AP72" s="201">
        <v>0</v>
      </c>
      <c r="AQ72" s="201">
        <v>0</v>
      </c>
      <c r="AR72" s="201">
        <v>22.11</v>
      </c>
      <c r="AS72" s="201">
        <v>0</v>
      </c>
      <c r="AT72" s="201">
        <v>0</v>
      </c>
      <c r="AU72" s="201">
        <v>1.22</v>
      </c>
      <c r="AV72" s="201">
        <v>0</v>
      </c>
      <c r="AW72" s="201">
        <v>0.09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27.16</v>
      </c>
      <c r="H73" s="201">
        <v>0</v>
      </c>
      <c r="I73" s="201">
        <v>0</v>
      </c>
      <c r="J73" s="201">
        <v>36.36</v>
      </c>
      <c r="K73" s="201">
        <v>15</v>
      </c>
      <c r="L73" s="201">
        <v>8.09</v>
      </c>
      <c r="M73" s="201">
        <v>2.63</v>
      </c>
      <c r="N73" s="201">
        <v>2.17</v>
      </c>
      <c r="O73" s="201">
        <v>3.03</v>
      </c>
      <c r="P73" s="201">
        <v>1.22</v>
      </c>
      <c r="Q73" s="201">
        <v>0.19</v>
      </c>
      <c r="R73" s="201">
        <v>0.78</v>
      </c>
      <c r="S73" s="201">
        <v>0.48</v>
      </c>
      <c r="T73" s="201">
        <v>0</v>
      </c>
      <c r="U73" s="201">
        <v>2.0499999999999998</v>
      </c>
      <c r="V73" s="201">
        <v>0.25</v>
      </c>
      <c r="W73" s="201">
        <v>0.56000000000000005</v>
      </c>
      <c r="X73" s="201">
        <v>1.72</v>
      </c>
      <c r="Y73" s="201">
        <v>0</v>
      </c>
      <c r="Z73" s="201">
        <v>4.8600000000000003</v>
      </c>
      <c r="AA73" s="201">
        <v>1.57</v>
      </c>
      <c r="AB73" s="201">
        <v>0</v>
      </c>
      <c r="AC73" s="201">
        <v>33.22</v>
      </c>
      <c r="AD73" s="201">
        <v>0</v>
      </c>
      <c r="AE73" s="201">
        <v>0</v>
      </c>
      <c r="AF73" s="201">
        <v>0</v>
      </c>
      <c r="AG73" s="201">
        <v>40.86</v>
      </c>
      <c r="AH73" s="201">
        <v>0</v>
      </c>
      <c r="AI73" s="201">
        <v>0</v>
      </c>
      <c r="AJ73" s="201">
        <v>0</v>
      </c>
      <c r="AK73" s="201">
        <v>15.85</v>
      </c>
      <c r="AL73" s="201">
        <v>0</v>
      </c>
      <c r="AM73" s="201">
        <v>280.14999999999998</v>
      </c>
      <c r="AN73" s="201">
        <v>0</v>
      </c>
      <c r="AO73" s="201">
        <v>0</v>
      </c>
      <c r="AP73" s="201">
        <v>0</v>
      </c>
      <c r="AQ73" s="201">
        <v>0</v>
      </c>
      <c r="AR73" s="201">
        <v>22.11</v>
      </c>
      <c r="AS73" s="201">
        <v>0</v>
      </c>
      <c r="AT73" s="201">
        <v>0</v>
      </c>
      <c r="AU73" s="201">
        <v>1.22</v>
      </c>
      <c r="AV73" s="201">
        <v>0</v>
      </c>
      <c r="AW73" s="201">
        <v>0.13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27.16</v>
      </c>
      <c r="H74" s="201">
        <v>0</v>
      </c>
      <c r="I74" s="201">
        <v>0</v>
      </c>
      <c r="J74" s="201">
        <v>36.36</v>
      </c>
      <c r="K74" s="201">
        <v>15</v>
      </c>
      <c r="L74" s="201">
        <v>8.09</v>
      </c>
      <c r="M74" s="201">
        <v>2.63</v>
      </c>
      <c r="N74" s="201">
        <v>2.17</v>
      </c>
      <c r="O74" s="201">
        <v>3.03</v>
      </c>
      <c r="P74" s="201">
        <v>1.22</v>
      </c>
      <c r="Q74" s="201">
        <v>0.19</v>
      </c>
      <c r="R74" s="201">
        <v>0.78</v>
      </c>
      <c r="S74" s="201">
        <v>0.48</v>
      </c>
      <c r="T74" s="201">
        <v>0</v>
      </c>
      <c r="U74" s="201">
        <v>2.0499999999999998</v>
      </c>
      <c r="V74" s="201">
        <v>0.25</v>
      </c>
      <c r="W74" s="201">
        <v>0.56000000000000005</v>
      </c>
      <c r="X74" s="201">
        <v>1.72</v>
      </c>
      <c r="Y74" s="201">
        <v>0</v>
      </c>
      <c r="Z74" s="201">
        <v>4.8600000000000003</v>
      </c>
      <c r="AA74" s="201">
        <v>1.57</v>
      </c>
      <c r="AB74" s="201">
        <v>0</v>
      </c>
      <c r="AC74" s="201">
        <v>33.22</v>
      </c>
      <c r="AD74" s="201">
        <v>0</v>
      </c>
      <c r="AE74" s="201">
        <v>0</v>
      </c>
      <c r="AF74" s="201">
        <v>0</v>
      </c>
      <c r="AG74" s="201">
        <v>40.86</v>
      </c>
      <c r="AH74" s="201">
        <v>0</v>
      </c>
      <c r="AI74" s="201">
        <v>0</v>
      </c>
      <c r="AJ74" s="201">
        <v>0</v>
      </c>
      <c r="AK74" s="201">
        <v>15.85</v>
      </c>
      <c r="AL74" s="201">
        <v>0</v>
      </c>
      <c r="AM74" s="201">
        <v>280.14999999999998</v>
      </c>
      <c r="AN74" s="201">
        <v>0</v>
      </c>
      <c r="AO74" s="201">
        <v>0</v>
      </c>
      <c r="AP74" s="201">
        <v>0</v>
      </c>
      <c r="AQ74" s="201">
        <v>0</v>
      </c>
      <c r="AR74" s="201">
        <v>22.11</v>
      </c>
      <c r="AS74" s="201">
        <v>0</v>
      </c>
      <c r="AT74" s="201">
        <v>0</v>
      </c>
      <c r="AU74" s="201">
        <v>1.22</v>
      </c>
      <c r="AV74" s="201">
        <v>0</v>
      </c>
      <c r="AW74" s="201">
        <v>0.13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27.16</v>
      </c>
      <c r="H75" s="201">
        <v>0</v>
      </c>
      <c r="I75" s="201">
        <v>0</v>
      </c>
      <c r="J75" s="201">
        <v>36.36</v>
      </c>
      <c r="K75" s="201">
        <v>15</v>
      </c>
      <c r="L75" s="201">
        <v>1.41</v>
      </c>
      <c r="M75" s="201">
        <v>2.63</v>
      </c>
      <c r="N75" s="201">
        <v>2.17</v>
      </c>
      <c r="O75" s="201">
        <v>3.03</v>
      </c>
      <c r="P75" s="201">
        <v>1.1100000000000001</v>
      </c>
      <c r="Q75" s="201">
        <v>0.19</v>
      </c>
      <c r="R75" s="201">
        <v>0.78</v>
      </c>
      <c r="S75" s="201">
        <v>0.48</v>
      </c>
      <c r="T75" s="201">
        <v>0</v>
      </c>
      <c r="U75" s="201">
        <v>2.0499999999999998</v>
      </c>
      <c r="V75" s="201">
        <v>0.25</v>
      </c>
      <c r="W75" s="201">
        <v>0.56000000000000005</v>
      </c>
      <c r="X75" s="201">
        <v>1.72</v>
      </c>
      <c r="Y75" s="201">
        <v>0</v>
      </c>
      <c r="Z75" s="201">
        <v>4.8600000000000003</v>
      </c>
      <c r="AA75" s="201">
        <v>1.57</v>
      </c>
      <c r="AB75" s="201">
        <v>0</v>
      </c>
      <c r="AC75" s="201">
        <v>33.22</v>
      </c>
      <c r="AD75" s="201">
        <v>0</v>
      </c>
      <c r="AE75" s="201">
        <v>0</v>
      </c>
      <c r="AF75" s="201">
        <v>0</v>
      </c>
      <c r="AG75" s="201">
        <v>40.86</v>
      </c>
      <c r="AH75" s="201">
        <v>0</v>
      </c>
      <c r="AI75" s="201">
        <v>0</v>
      </c>
      <c r="AJ75" s="201">
        <v>0</v>
      </c>
      <c r="AK75" s="201">
        <v>15.85</v>
      </c>
      <c r="AL75" s="201">
        <v>0</v>
      </c>
      <c r="AM75" s="201">
        <v>283.26</v>
      </c>
      <c r="AN75" s="201">
        <v>0</v>
      </c>
      <c r="AO75" s="201">
        <v>0</v>
      </c>
      <c r="AP75" s="201">
        <v>0</v>
      </c>
      <c r="AQ75" s="201">
        <v>0</v>
      </c>
      <c r="AR75" s="201">
        <v>22.11</v>
      </c>
      <c r="AS75" s="201">
        <v>0</v>
      </c>
      <c r="AT75" s="201">
        <v>0</v>
      </c>
      <c r="AU75" s="201">
        <v>1.22</v>
      </c>
      <c r="AV75" s="201">
        <v>0</v>
      </c>
      <c r="AW75" s="201">
        <v>0.19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27.16</v>
      </c>
      <c r="H76" s="201">
        <v>0</v>
      </c>
      <c r="I76" s="201">
        <v>0</v>
      </c>
      <c r="J76" s="201">
        <v>36.36</v>
      </c>
      <c r="K76" s="201">
        <v>15</v>
      </c>
      <c r="L76" s="201">
        <v>1.22</v>
      </c>
      <c r="M76" s="201">
        <v>2.63</v>
      </c>
      <c r="N76" s="201">
        <v>2.17</v>
      </c>
      <c r="O76" s="201">
        <v>3.03</v>
      </c>
      <c r="P76" s="201">
        <v>1.1100000000000001</v>
      </c>
      <c r="Q76" s="201">
        <v>0.19</v>
      </c>
      <c r="R76" s="201">
        <v>0.77</v>
      </c>
      <c r="S76" s="201">
        <v>0.48</v>
      </c>
      <c r="T76" s="201">
        <v>0</v>
      </c>
      <c r="U76" s="201">
        <v>2.0499999999999998</v>
      </c>
      <c r="V76" s="201">
        <v>0.25</v>
      </c>
      <c r="W76" s="201">
        <v>0.56000000000000005</v>
      </c>
      <c r="X76" s="201">
        <v>1.72</v>
      </c>
      <c r="Y76" s="201">
        <v>0</v>
      </c>
      <c r="Z76" s="201">
        <v>4.8600000000000003</v>
      </c>
      <c r="AA76" s="201">
        <v>1.57</v>
      </c>
      <c r="AB76" s="201">
        <v>0</v>
      </c>
      <c r="AC76" s="201">
        <v>33.22</v>
      </c>
      <c r="AD76" s="201">
        <v>0</v>
      </c>
      <c r="AE76" s="201">
        <v>0</v>
      </c>
      <c r="AF76" s="201">
        <v>0</v>
      </c>
      <c r="AG76" s="201">
        <v>40.86</v>
      </c>
      <c r="AH76" s="201">
        <v>0</v>
      </c>
      <c r="AI76" s="201">
        <v>0</v>
      </c>
      <c r="AJ76" s="201">
        <v>0</v>
      </c>
      <c r="AK76" s="201">
        <v>15.85</v>
      </c>
      <c r="AL76" s="201">
        <v>0</v>
      </c>
      <c r="AM76" s="201">
        <v>283.26</v>
      </c>
      <c r="AN76" s="201">
        <v>0</v>
      </c>
      <c r="AO76" s="201">
        <v>0</v>
      </c>
      <c r="AP76" s="201">
        <v>0</v>
      </c>
      <c r="AQ76" s="201">
        <v>0</v>
      </c>
      <c r="AR76" s="201">
        <v>22.11</v>
      </c>
      <c r="AS76" s="201">
        <v>0</v>
      </c>
      <c r="AT76" s="201">
        <v>0</v>
      </c>
      <c r="AU76" s="201">
        <v>1.22</v>
      </c>
      <c r="AV76" s="201">
        <v>0</v>
      </c>
      <c r="AW76" s="201">
        <v>0.19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27.16</v>
      </c>
      <c r="H77" s="201">
        <v>0</v>
      </c>
      <c r="I77" s="201">
        <v>0</v>
      </c>
      <c r="J77" s="201">
        <v>36.36</v>
      </c>
      <c r="K77" s="201">
        <v>29.99</v>
      </c>
      <c r="L77" s="201">
        <v>0.68</v>
      </c>
      <c r="M77" s="201">
        <v>2.63</v>
      </c>
      <c r="N77" s="201">
        <v>2.17</v>
      </c>
      <c r="O77" s="201">
        <v>3.03</v>
      </c>
      <c r="P77" s="201">
        <v>1.1100000000000001</v>
      </c>
      <c r="Q77" s="201">
        <v>0.19</v>
      </c>
      <c r="R77" s="201">
        <v>0.77</v>
      </c>
      <c r="S77" s="201">
        <v>0.48</v>
      </c>
      <c r="T77" s="201">
        <v>0</v>
      </c>
      <c r="U77" s="201">
        <v>2.0499999999999998</v>
      </c>
      <c r="V77" s="201">
        <v>0.25</v>
      </c>
      <c r="W77" s="201">
        <v>0.56000000000000005</v>
      </c>
      <c r="X77" s="201">
        <v>1.72</v>
      </c>
      <c r="Y77" s="201">
        <v>0</v>
      </c>
      <c r="Z77" s="201">
        <v>4.8600000000000003</v>
      </c>
      <c r="AA77" s="201">
        <v>1.57</v>
      </c>
      <c r="AB77" s="201">
        <v>0</v>
      </c>
      <c r="AC77" s="201">
        <v>33.22</v>
      </c>
      <c r="AD77" s="201">
        <v>0</v>
      </c>
      <c r="AE77" s="201">
        <v>0</v>
      </c>
      <c r="AF77" s="201">
        <v>0</v>
      </c>
      <c r="AG77" s="201">
        <v>40.86</v>
      </c>
      <c r="AH77" s="201">
        <v>0</v>
      </c>
      <c r="AI77" s="201">
        <v>0</v>
      </c>
      <c r="AJ77" s="201">
        <v>0</v>
      </c>
      <c r="AK77" s="201">
        <v>15.85</v>
      </c>
      <c r="AL77" s="201">
        <v>0</v>
      </c>
      <c r="AM77" s="201">
        <v>283.26</v>
      </c>
      <c r="AN77" s="201">
        <v>0</v>
      </c>
      <c r="AO77" s="201">
        <v>0</v>
      </c>
      <c r="AP77" s="201">
        <v>0</v>
      </c>
      <c r="AQ77" s="201">
        <v>0</v>
      </c>
      <c r="AR77" s="201">
        <v>22.11</v>
      </c>
      <c r="AS77" s="201">
        <v>0</v>
      </c>
      <c r="AT77" s="201">
        <v>0</v>
      </c>
      <c r="AU77" s="201">
        <v>1.22</v>
      </c>
      <c r="AV77" s="201">
        <v>0</v>
      </c>
      <c r="AW77" s="201">
        <v>0.19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27.16</v>
      </c>
      <c r="H78" s="201">
        <v>0</v>
      </c>
      <c r="I78" s="201">
        <v>0</v>
      </c>
      <c r="J78" s="201">
        <v>36.36</v>
      </c>
      <c r="K78" s="201">
        <v>0</v>
      </c>
      <c r="L78" s="201">
        <v>0.68</v>
      </c>
      <c r="M78" s="201">
        <v>2.63</v>
      </c>
      <c r="N78" s="201">
        <v>2.17</v>
      </c>
      <c r="O78" s="201">
        <v>3.03</v>
      </c>
      <c r="P78" s="201">
        <v>1.1100000000000001</v>
      </c>
      <c r="Q78" s="201">
        <v>0.19</v>
      </c>
      <c r="R78" s="201">
        <v>0.77</v>
      </c>
      <c r="S78" s="201">
        <v>0.49</v>
      </c>
      <c r="T78" s="201">
        <v>0.06</v>
      </c>
      <c r="U78" s="201">
        <v>2.0499999999999998</v>
      </c>
      <c r="V78" s="201">
        <v>0.25</v>
      </c>
      <c r="W78" s="201">
        <v>0.56000000000000005</v>
      </c>
      <c r="X78" s="201">
        <v>1.72</v>
      </c>
      <c r="Y78" s="201">
        <v>0</v>
      </c>
      <c r="Z78" s="201">
        <v>4.8600000000000003</v>
      </c>
      <c r="AA78" s="201">
        <v>1.57</v>
      </c>
      <c r="AB78" s="201">
        <v>0</v>
      </c>
      <c r="AC78" s="201">
        <v>33.22</v>
      </c>
      <c r="AD78" s="201">
        <v>0</v>
      </c>
      <c r="AE78" s="201">
        <v>0</v>
      </c>
      <c r="AF78" s="201">
        <v>0</v>
      </c>
      <c r="AG78" s="201">
        <v>40.86</v>
      </c>
      <c r="AH78" s="201">
        <v>0</v>
      </c>
      <c r="AI78" s="201">
        <v>0</v>
      </c>
      <c r="AJ78" s="201">
        <v>0</v>
      </c>
      <c r="AK78" s="201">
        <v>15.85</v>
      </c>
      <c r="AL78" s="201">
        <v>0</v>
      </c>
      <c r="AM78" s="201">
        <v>283.26</v>
      </c>
      <c r="AN78" s="201">
        <v>0</v>
      </c>
      <c r="AO78" s="201">
        <v>0</v>
      </c>
      <c r="AP78" s="201">
        <v>0</v>
      </c>
      <c r="AQ78" s="201">
        <v>0</v>
      </c>
      <c r="AR78" s="201">
        <v>22.11</v>
      </c>
      <c r="AS78" s="201">
        <v>0</v>
      </c>
      <c r="AT78" s="201">
        <v>0</v>
      </c>
      <c r="AU78" s="201">
        <v>1.22</v>
      </c>
      <c r="AV78" s="201">
        <v>0</v>
      </c>
      <c r="AW78" s="201">
        <v>0.19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27.16</v>
      </c>
      <c r="H79" s="201">
        <v>0</v>
      </c>
      <c r="I79" s="201">
        <v>0</v>
      </c>
      <c r="J79" s="201">
        <v>36.36</v>
      </c>
      <c r="K79" s="201">
        <v>14.74</v>
      </c>
      <c r="L79" s="201">
        <v>0.68</v>
      </c>
      <c r="M79" s="201">
        <v>2.63</v>
      </c>
      <c r="N79" s="201">
        <v>2.17</v>
      </c>
      <c r="O79" s="201">
        <v>3.03</v>
      </c>
      <c r="P79" s="201">
        <v>1.1100000000000001</v>
      </c>
      <c r="Q79" s="201">
        <v>0.19</v>
      </c>
      <c r="R79" s="201">
        <v>0.77</v>
      </c>
      <c r="S79" s="201">
        <v>0.49</v>
      </c>
      <c r="T79" s="201">
        <v>0.06</v>
      </c>
      <c r="U79" s="201">
        <v>2.0499999999999998</v>
      </c>
      <c r="V79" s="201">
        <v>0.25</v>
      </c>
      <c r="W79" s="201">
        <v>0.56000000000000005</v>
      </c>
      <c r="X79" s="201">
        <v>1.72</v>
      </c>
      <c r="Y79" s="201">
        <v>0</v>
      </c>
      <c r="Z79" s="201">
        <v>4.8600000000000003</v>
      </c>
      <c r="AA79" s="201">
        <v>1.57</v>
      </c>
      <c r="AB79" s="201">
        <v>0</v>
      </c>
      <c r="AC79" s="201">
        <v>33.22</v>
      </c>
      <c r="AD79" s="201">
        <v>0</v>
      </c>
      <c r="AE79" s="201">
        <v>0</v>
      </c>
      <c r="AF79" s="201">
        <v>0</v>
      </c>
      <c r="AG79" s="201">
        <v>40.86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283.26</v>
      </c>
      <c r="AN79" s="201">
        <v>0</v>
      </c>
      <c r="AO79" s="201">
        <v>0</v>
      </c>
      <c r="AP79" s="201">
        <v>0</v>
      </c>
      <c r="AQ79" s="201">
        <v>0</v>
      </c>
      <c r="AR79" s="201">
        <v>22.11</v>
      </c>
      <c r="AS79" s="201">
        <v>0</v>
      </c>
      <c r="AT79" s="201">
        <v>0</v>
      </c>
      <c r="AU79" s="201">
        <v>1.22</v>
      </c>
      <c r="AV79" s="201">
        <v>0</v>
      </c>
      <c r="AW79" s="201">
        <v>0.19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27.16</v>
      </c>
      <c r="H80" s="201">
        <v>0</v>
      </c>
      <c r="I80" s="201">
        <v>0</v>
      </c>
      <c r="J80" s="201">
        <v>36.36</v>
      </c>
      <c r="K80" s="201">
        <v>14.74</v>
      </c>
      <c r="L80" s="201">
        <v>3.72</v>
      </c>
      <c r="M80" s="201">
        <v>2.63</v>
      </c>
      <c r="N80" s="201">
        <v>2.17</v>
      </c>
      <c r="O80" s="201">
        <v>3.03</v>
      </c>
      <c r="P80" s="201">
        <v>1.1100000000000001</v>
      </c>
      <c r="Q80" s="201">
        <v>0.19</v>
      </c>
      <c r="R80" s="201">
        <v>0.77</v>
      </c>
      <c r="S80" s="201">
        <v>0.49</v>
      </c>
      <c r="T80" s="201">
        <v>0.06</v>
      </c>
      <c r="U80" s="201">
        <v>2.0499999999999998</v>
      </c>
      <c r="V80" s="201">
        <v>0.25</v>
      </c>
      <c r="W80" s="201">
        <v>0.56000000000000005</v>
      </c>
      <c r="X80" s="201">
        <v>1.72</v>
      </c>
      <c r="Y80" s="201">
        <v>0</v>
      </c>
      <c r="Z80" s="201">
        <v>4.8600000000000003</v>
      </c>
      <c r="AA80" s="201">
        <v>1.57</v>
      </c>
      <c r="AB80" s="201">
        <v>0</v>
      </c>
      <c r="AC80" s="201">
        <v>33.22</v>
      </c>
      <c r="AD80" s="201">
        <v>0</v>
      </c>
      <c r="AE80" s="201">
        <v>0</v>
      </c>
      <c r="AF80" s="201">
        <v>0</v>
      </c>
      <c r="AG80" s="201">
        <v>40.86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283.26</v>
      </c>
      <c r="AN80" s="201">
        <v>0</v>
      </c>
      <c r="AO80" s="201">
        <v>0</v>
      </c>
      <c r="AP80" s="201">
        <v>0</v>
      </c>
      <c r="AQ80" s="201">
        <v>0</v>
      </c>
      <c r="AR80" s="201">
        <v>22.11</v>
      </c>
      <c r="AS80" s="201">
        <v>0</v>
      </c>
      <c r="AT80" s="201">
        <v>0</v>
      </c>
      <c r="AU80" s="201">
        <v>1.22</v>
      </c>
      <c r="AV80" s="201">
        <v>0</v>
      </c>
      <c r="AW80" s="201">
        <v>0.19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27.16</v>
      </c>
      <c r="H81" s="201">
        <v>0</v>
      </c>
      <c r="I81" s="201">
        <v>0</v>
      </c>
      <c r="J81" s="201">
        <v>36.36</v>
      </c>
      <c r="K81" s="201">
        <v>14.74</v>
      </c>
      <c r="L81" s="201">
        <v>0.68</v>
      </c>
      <c r="M81" s="201">
        <v>2.63</v>
      </c>
      <c r="N81" s="201">
        <v>2.17</v>
      </c>
      <c r="O81" s="201">
        <v>3.03</v>
      </c>
      <c r="P81" s="201">
        <v>1.1100000000000001</v>
      </c>
      <c r="Q81" s="201">
        <v>0.19</v>
      </c>
      <c r="R81" s="201">
        <v>0.77</v>
      </c>
      <c r="S81" s="201">
        <v>0.49</v>
      </c>
      <c r="T81" s="201">
        <v>0.06</v>
      </c>
      <c r="U81" s="201">
        <v>2.0499999999999998</v>
      </c>
      <c r="V81" s="201">
        <v>0.25</v>
      </c>
      <c r="W81" s="201">
        <v>0.56000000000000005</v>
      </c>
      <c r="X81" s="201">
        <v>1.72</v>
      </c>
      <c r="Y81" s="201">
        <v>0</v>
      </c>
      <c r="Z81" s="201">
        <v>4.8600000000000003</v>
      </c>
      <c r="AA81" s="201">
        <v>1.57</v>
      </c>
      <c r="AB81" s="201">
        <v>0</v>
      </c>
      <c r="AC81" s="201">
        <v>33.22</v>
      </c>
      <c r="AD81" s="201">
        <v>0</v>
      </c>
      <c r="AE81" s="201">
        <v>0</v>
      </c>
      <c r="AF81" s="201">
        <v>0</v>
      </c>
      <c r="AG81" s="201">
        <v>40.86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283.26</v>
      </c>
      <c r="AN81" s="201">
        <v>0</v>
      </c>
      <c r="AO81" s="201">
        <v>0</v>
      </c>
      <c r="AP81" s="201">
        <v>0</v>
      </c>
      <c r="AQ81" s="201">
        <v>0</v>
      </c>
      <c r="AR81" s="201">
        <v>22.11</v>
      </c>
      <c r="AS81" s="201">
        <v>0</v>
      </c>
      <c r="AT81" s="201">
        <v>0</v>
      </c>
      <c r="AU81" s="201">
        <v>1.22</v>
      </c>
      <c r="AV81" s="201">
        <v>0</v>
      </c>
      <c r="AW81" s="201">
        <v>0.19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27.16</v>
      </c>
      <c r="H82" s="201">
        <v>0</v>
      </c>
      <c r="I82" s="201">
        <v>0</v>
      </c>
      <c r="J82" s="201">
        <v>36.36</v>
      </c>
      <c r="K82" s="201">
        <v>14.74</v>
      </c>
      <c r="L82" s="201">
        <v>0.68</v>
      </c>
      <c r="M82" s="201">
        <v>2.63</v>
      </c>
      <c r="N82" s="201">
        <v>2.17</v>
      </c>
      <c r="O82" s="201">
        <v>3.03</v>
      </c>
      <c r="P82" s="201">
        <v>1.1100000000000001</v>
      </c>
      <c r="Q82" s="201">
        <v>0.19</v>
      </c>
      <c r="R82" s="201">
        <v>0.77</v>
      </c>
      <c r="S82" s="201">
        <v>0.49</v>
      </c>
      <c r="T82" s="201">
        <v>0.06</v>
      </c>
      <c r="U82" s="201">
        <v>2.0499999999999998</v>
      </c>
      <c r="V82" s="201">
        <v>0.25</v>
      </c>
      <c r="W82" s="201">
        <v>0.56000000000000005</v>
      </c>
      <c r="X82" s="201">
        <v>1.72</v>
      </c>
      <c r="Y82" s="201">
        <v>0</v>
      </c>
      <c r="Z82" s="201">
        <v>4.8600000000000003</v>
      </c>
      <c r="AA82" s="201">
        <v>1.57</v>
      </c>
      <c r="AB82" s="201">
        <v>0</v>
      </c>
      <c r="AC82" s="201">
        <v>33.22</v>
      </c>
      <c r="AD82" s="201">
        <v>0</v>
      </c>
      <c r="AE82" s="201">
        <v>0</v>
      </c>
      <c r="AF82" s="201">
        <v>0</v>
      </c>
      <c r="AG82" s="201">
        <v>40.86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283.26</v>
      </c>
      <c r="AN82" s="201">
        <v>0</v>
      </c>
      <c r="AO82" s="201">
        <v>0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1.22</v>
      </c>
      <c r="AV82" s="201">
        <v>0</v>
      </c>
      <c r="AW82" s="201">
        <v>0.19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27.16</v>
      </c>
      <c r="H83" s="201">
        <v>0</v>
      </c>
      <c r="I83" s="201">
        <v>0</v>
      </c>
      <c r="J83" s="201">
        <v>36.36</v>
      </c>
      <c r="K83" s="201">
        <v>14.74</v>
      </c>
      <c r="L83" s="201">
        <v>0.68</v>
      </c>
      <c r="M83" s="201">
        <v>2.63</v>
      </c>
      <c r="N83" s="201">
        <v>2.17</v>
      </c>
      <c r="O83" s="201">
        <v>3.03</v>
      </c>
      <c r="P83" s="201">
        <v>1.1100000000000001</v>
      </c>
      <c r="Q83" s="201">
        <v>0.19</v>
      </c>
      <c r="R83" s="201">
        <v>0.77</v>
      </c>
      <c r="S83" s="201">
        <v>0.49</v>
      </c>
      <c r="T83" s="201">
        <v>0.06</v>
      </c>
      <c r="U83" s="201">
        <v>2.0499999999999998</v>
      </c>
      <c r="V83" s="201">
        <v>0.25</v>
      </c>
      <c r="W83" s="201">
        <v>0.56000000000000005</v>
      </c>
      <c r="X83" s="201">
        <v>1.72</v>
      </c>
      <c r="Y83" s="201">
        <v>0</v>
      </c>
      <c r="Z83" s="201">
        <v>4.8600000000000003</v>
      </c>
      <c r="AA83" s="201">
        <v>1.57</v>
      </c>
      <c r="AB83" s="201">
        <v>0</v>
      </c>
      <c r="AC83" s="201">
        <v>33.22</v>
      </c>
      <c r="AD83" s="201">
        <v>0</v>
      </c>
      <c r="AE83" s="201">
        <v>0</v>
      </c>
      <c r="AF83" s="201">
        <v>0</v>
      </c>
      <c r="AG83" s="201">
        <v>42.04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283.26</v>
      </c>
      <c r="AN83" s="201">
        <v>0</v>
      </c>
      <c r="AO83" s="201">
        <v>0</v>
      </c>
      <c r="AP83" s="201">
        <v>0</v>
      </c>
      <c r="AQ83" s="201">
        <v>0</v>
      </c>
      <c r="AR83" s="201">
        <v>22.4</v>
      </c>
      <c r="AS83" s="201">
        <v>0</v>
      </c>
      <c r="AT83" s="201">
        <v>0</v>
      </c>
      <c r="AU83" s="201">
        <v>1.22</v>
      </c>
      <c r="AV83" s="201">
        <v>0</v>
      </c>
      <c r="AW83" s="201">
        <v>0.19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27.16</v>
      </c>
      <c r="H84" s="201">
        <v>0</v>
      </c>
      <c r="I84" s="201">
        <v>0</v>
      </c>
      <c r="J84" s="201">
        <v>36.36</v>
      </c>
      <c r="K84" s="201">
        <v>14.74</v>
      </c>
      <c r="L84" s="201">
        <v>0.68</v>
      </c>
      <c r="M84" s="201">
        <v>2.63</v>
      </c>
      <c r="N84" s="201">
        <v>2.17</v>
      </c>
      <c r="O84" s="201">
        <v>3.03</v>
      </c>
      <c r="P84" s="201">
        <v>1.1100000000000001</v>
      </c>
      <c r="Q84" s="201">
        <v>0.19</v>
      </c>
      <c r="R84" s="201">
        <v>0.77</v>
      </c>
      <c r="S84" s="201">
        <v>0.49</v>
      </c>
      <c r="T84" s="201">
        <v>0.06</v>
      </c>
      <c r="U84" s="201">
        <v>2.0499999999999998</v>
      </c>
      <c r="V84" s="201">
        <v>0.25</v>
      </c>
      <c r="W84" s="201">
        <v>0.56000000000000005</v>
      </c>
      <c r="X84" s="201">
        <v>1.72</v>
      </c>
      <c r="Y84" s="201">
        <v>0</v>
      </c>
      <c r="Z84" s="201">
        <v>4.8600000000000003</v>
      </c>
      <c r="AA84" s="201">
        <v>1.57</v>
      </c>
      <c r="AB84" s="201">
        <v>0</v>
      </c>
      <c r="AC84" s="201">
        <v>33.22</v>
      </c>
      <c r="AD84" s="201">
        <v>0</v>
      </c>
      <c r="AE84" s="201">
        <v>0</v>
      </c>
      <c r="AF84" s="201">
        <v>0</v>
      </c>
      <c r="AG84" s="201">
        <v>42.04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283.26</v>
      </c>
      <c r="AN84" s="201">
        <v>0</v>
      </c>
      <c r="AO84" s="201">
        <v>0</v>
      </c>
      <c r="AP84" s="201">
        <v>0</v>
      </c>
      <c r="AQ84" s="201">
        <v>0</v>
      </c>
      <c r="AR84" s="201">
        <v>22.4</v>
      </c>
      <c r="AS84" s="201">
        <v>0</v>
      </c>
      <c r="AT84" s="201">
        <v>0</v>
      </c>
      <c r="AU84" s="201">
        <v>1.22</v>
      </c>
      <c r="AV84" s="201">
        <v>0</v>
      </c>
      <c r="AW84" s="201">
        <v>0.19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27.16</v>
      </c>
      <c r="H85" s="201">
        <v>0</v>
      </c>
      <c r="I85" s="201">
        <v>0</v>
      </c>
      <c r="J85" s="201">
        <v>36.36</v>
      </c>
      <c r="K85" s="201">
        <v>14.74</v>
      </c>
      <c r="L85" s="201">
        <v>0.68</v>
      </c>
      <c r="M85" s="201">
        <v>2.63</v>
      </c>
      <c r="N85" s="201">
        <v>2.17</v>
      </c>
      <c r="O85" s="201">
        <v>3.03</v>
      </c>
      <c r="P85" s="201">
        <v>1.1100000000000001</v>
      </c>
      <c r="Q85" s="201">
        <v>0.19</v>
      </c>
      <c r="R85" s="201">
        <v>0.77</v>
      </c>
      <c r="S85" s="201">
        <v>0.49</v>
      </c>
      <c r="T85" s="201">
        <v>0.06</v>
      </c>
      <c r="U85" s="201">
        <v>2.0499999999999998</v>
      </c>
      <c r="V85" s="201">
        <v>0.25</v>
      </c>
      <c r="W85" s="201">
        <v>0.56000000000000005</v>
      </c>
      <c r="X85" s="201">
        <v>1.72</v>
      </c>
      <c r="Y85" s="201">
        <v>0</v>
      </c>
      <c r="Z85" s="201">
        <v>4.8600000000000003</v>
      </c>
      <c r="AA85" s="201">
        <v>1.57</v>
      </c>
      <c r="AB85" s="201">
        <v>0</v>
      </c>
      <c r="AC85" s="201">
        <v>33.22</v>
      </c>
      <c r="AD85" s="201">
        <v>0</v>
      </c>
      <c r="AE85" s="201">
        <v>0</v>
      </c>
      <c r="AF85" s="201">
        <v>0</v>
      </c>
      <c r="AG85" s="201">
        <v>27.9</v>
      </c>
      <c r="AH85" s="201">
        <v>-35.86</v>
      </c>
      <c r="AI85" s="201">
        <v>0</v>
      </c>
      <c r="AJ85" s="201">
        <v>0</v>
      </c>
      <c r="AK85" s="201">
        <v>0</v>
      </c>
      <c r="AL85" s="201">
        <v>0</v>
      </c>
      <c r="AM85" s="201">
        <v>283.26</v>
      </c>
      <c r="AN85" s="201">
        <v>0</v>
      </c>
      <c r="AO85" s="201">
        <v>0</v>
      </c>
      <c r="AP85" s="201">
        <v>0</v>
      </c>
      <c r="AQ85" s="201">
        <v>0</v>
      </c>
      <c r="AR85" s="201">
        <v>22.4</v>
      </c>
      <c r="AS85" s="201">
        <v>0</v>
      </c>
      <c r="AT85" s="201">
        <v>0</v>
      </c>
      <c r="AU85" s="201">
        <v>1.22</v>
      </c>
      <c r="AV85" s="201">
        <v>0</v>
      </c>
      <c r="AW85" s="201">
        <v>0.19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27.16</v>
      </c>
      <c r="H86" s="201">
        <v>0</v>
      </c>
      <c r="I86" s="201">
        <v>0</v>
      </c>
      <c r="J86" s="201">
        <v>36.36</v>
      </c>
      <c r="K86" s="201">
        <v>14.74</v>
      </c>
      <c r="L86" s="201">
        <v>0.68</v>
      </c>
      <c r="M86" s="201">
        <v>2.63</v>
      </c>
      <c r="N86" s="201">
        <v>2.17</v>
      </c>
      <c r="O86" s="201">
        <v>3.03</v>
      </c>
      <c r="P86" s="201">
        <v>1.1100000000000001</v>
      </c>
      <c r="Q86" s="201">
        <v>0.19</v>
      </c>
      <c r="R86" s="201">
        <v>0.77</v>
      </c>
      <c r="S86" s="201">
        <v>0.49</v>
      </c>
      <c r="T86" s="201">
        <v>0.06</v>
      </c>
      <c r="U86" s="201">
        <v>2.0499999999999998</v>
      </c>
      <c r="V86" s="201">
        <v>0.25</v>
      </c>
      <c r="W86" s="201">
        <v>0.56000000000000005</v>
      </c>
      <c r="X86" s="201">
        <v>1.72</v>
      </c>
      <c r="Y86" s="201">
        <v>0</v>
      </c>
      <c r="Z86" s="201">
        <v>4.8600000000000003</v>
      </c>
      <c r="AA86" s="201">
        <v>1.57</v>
      </c>
      <c r="AB86" s="201">
        <v>0</v>
      </c>
      <c r="AC86" s="201">
        <v>33.22</v>
      </c>
      <c r="AD86" s="201">
        <v>0</v>
      </c>
      <c r="AE86" s="201">
        <v>0</v>
      </c>
      <c r="AF86" s="201">
        <v>0</v>
      </c>
      <c r="AG86" s="201">
        <v>15.41</v>
      </c>
      <c r="AH86" s="201">
        <v>-64.540000000000006</v>
      </c>
      <c r="AI86" s="201">
        <v>0</v>
      </c>
      <c r="AJ86" s="201">
        <v>0</v>
      </c>
      <c r="AK86" s="201">
        <v>0</v>
      </c>
      <c r="AL86" s="201">
        <v>0</v>
      </c>
      <c r="AM86" s="201">
        <v>283.26</v>
      </c>
      <c r="AN86" s="201">
        <v>0</v>
      </c>
      <c r="AO86" s="201">
        <v>0</v>
      </c>
      <c r="AP86" s="201">
        <v>0</v>
      </c>
      <c r="AQ86" s="201">
        <v>0</v>
      </c>
      <c r="AR86" s="201">
        <v>22.4</v>
      </c>
      <c r="AS86" s="201">
        <v>0</v>
      </c>
      <c r="AT86" s="201">
        <v>0</v>
      </c>
      <c r="AU86" s="201">
        <v>1.22</v>
      </c>
      <c r="AV86" s="201">
        <v>0</v>
      </c>
      <c r="AW86" s="201">
        <v>0.19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27.16</v>
      </c>
      <c r="H87" s="201">
        <v>0</v>
      </c>
      <c r="I87" s="201">
        <v>0</v>
      </c>
      <c r="J87" s="201">
        <v>36.36</v>
      </c>
      <c r="K87" s="201">
        <v>14.74</v>
      </c>
      <c r="L87" s="201">
        <v>0.68</v>
      </c>
      <c r="M87" s="201">
        <v>2.63</v>
      </c>
      <c r="N87" s="201">
        <v>2.17</v>
      </c>
      <c r="O87" s="201">
        <v>3.03</v>
      </c>
      <c r="P87" s="201">
        <v>1.1599999999999999</v>
      </c>
      <c r="Q87" s="201">
        <v>0.19</v>
      </c>
      <c r="R87" s="201">
        <v>0.77</v>
      </c>
      <c r="S87" s="201">
        <v>0.49</v>
      </c>
      <c r="T87" s="201">
        <v>0.06</v>
      </c>
      <c r="U87" s="201">
        <v>2.0499999999999998</v>
      </c>
      <c r="V87" s="201">
        <v>0.25</v>
      </c>
      <c r="W87" s="201">
        <v>0.56000000000000005</v>
      </c>
      <c r="X87" s="201">
        <v>1.72</v>
      </c>
      <c r="Y87" s="201">
        <v>0</v>
      </c>
      <c r="Z87" s="201">
        <v>4.8600000000000003</v>
      </c>
      <c r="AA87" s="201">
        <v>1.57</v>
      </c>
      <c r="AB87" s="201">
        <v>0</v>
      </c>
      <c r="AC87" s="201">
        <v>33.22</v>
      </c>
      <c r="AD87" s="201">
        <v>0</v>
      </c>
      <c r="AE87" s="201">
        <v>0</v>
      </c>
      <c r="AF87" s="201">
        <v>0</v>
      </c>
      <c r="AG87" s="201">
        <v>15.41</v>
      </c>
      <c r="AH87" s="201">
        <v>-64.540000000000006</v>
      </c>
      <c r="AI87" s="201">
        <v>0</v>
      </c>
      <c r="AJ87" s="201">
        <v>0</v>
      </c>
      <c r="AK87" s="201">
        <v>-24.1</v>
      </c>
      <c r="AL87" s="201">
        <v>0</v>
      </c>
      <c r="AM87" s="201">
        <v>283.26</v>
      </c>
      <c r="AN87" s="201">
        <v>0</v>
      </c>
      <c r="AO87" s="201">
        <v>0</v>
      </c>
      <c r="AP87" s="201">
        <v>0</v>
      </c>
      <c r="AQ87" s="201">
        <v>0</v>
      </c>
      <c r="AR87" s="201">
        <v>22.4</v>
      </c>
      <c r="AS87" s="201">
        <v>0</v>
      </c>
      <c r="AT87" s="201">
        <v>0</v>
      </c>
      <c r="AU87" s="201">
        <v>1.22</v>
      </c>
      <c r="AV87" s="201">
        <v>0</v>
      </c>
      <c r="AW87" s="201">
        <v>0.19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27.16</v>
      </c>
      <c r="H88" s="201">
        <v>0</v>
      </c>
      <c r="I88" s="201">
        <v>0</v>
      </c>
      <c r="J88" s="201">
        <v>36.36</v>
      </c>
      <c r="K88" s="201">
        <v>14.74</v>
      </c>
      <c r="L88" s="201">
        <v>0.68</v>
      </c>
      <c r="M88" s="201">
        <v>2.63</v>
      </c>
      <c r="N88" s="201">
        <v>2.17</v>
      </c>
      <c r="O88" s="201">
        <v>3.03</v>
      </c>
      <c r="P88" s="201">
        <v>1.22</v>
      </c>
      <c r="Q88" s="201">
        <v>0.19</v>
      </c>
      <c r="R88" s="201">
        <v>0.77</v>
      </c>
      <c r="S88" s="201">
        <v>0.49</v>
      </c>
      <c r="T88" s="201">
        <v>0.06</v>
      </c>
      <c r="U88" s="201">
        <v>2.0499999999999998</v>
      </c>
      <c r="V88" s="201">
        <v>0.25</v>
      </c>
      <c r="W88" s="201">
        <v>0.56000000000000005</v>
      </c>
      <c r="X88" s="201">
        <v>1.72</v>
      </c>
      <c r="Y88" s="201">
        <v>0</v>
      </c>
      <c r="Z88" s="201">
        <v>4.8600000000000003</v>
      </c>
      <c r="AA88" s="201">
        <v>1.57</v>
      </c>
      <c r="AB88" s="201">
        <v>0</v>
      </c>
      <c r="AC88" s="201">
        <v>33.22</v>
      </c>
      <c r="AD88" s="201">
        <v>0</v>
      </c>
      <c r="AE88" s="201">
        <v>0</v>
      </c>
      <c r="AF88" s="201">
        <v>0</v>
      </c>
      <c r="AG88" s="201">
        <v>15.41</v>
      </c>
      <c r="AH88" s="201">
        <v>-64.540000000000006</v>
      </c>
      <c r="AI88" s="201">
        <v>0</v>
      </c>
      <c r="AJ88" s="201">
        <v>0</v>
      </c>
      <c r="AK88" s="201">
        <v>-24.1</v>
      </c>
      <c r="AL88" s="201">
        <v>0</v>
      </c>
      <c r="AM88" s="201">
        <v>283.26</v>
      </c>
      <c r="AN88" s="201">
        <v>0</v>
      </c>
      <c r="AO88" s="201">
        <v>0</v>
      </c>
      <c r="AP88" s="201">
        <v>0</v>
      </c>
      <c r="AQ88" s="201">
        <v>0</v>
      </c>
      <c r="AR88" s="201">
        <v>22.4</v>
      </c>
      <c r="AS88" s="201">
        <v>0</v>
      </c>
      <c r="AT88" s="201">
        <v>0</v>
      </c>
      <c r="AU88" s="201">
        <v>1.22</v>
      </c>
      <c r="AV88" s="201">
        <v>0</v>
      </c>
      <c r="AW88" s="201">
        <v>0.19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27.16</v>
      </c>
      <c r="H89" s="201">
        <v>0</v>
      </c>
      <c r="I89" s="201">
        <v>0</v>
      </c>
      <c r="J89" s="201">
        <v>36.36</v>
      </c>
      <c r="K89" s="201">
        <v>14.74</v>
      </c>
      <c r="L89" s="201">
        <v>0.68</v>
      </c>
      <c r="M89" s="201">
        <v>2.63</v>
      </c>
      <c r="N89" s="201">
        <v>2.17</v>
      </c>
      <c r="O89" s="201">
        <v>3.03</v>
      </c>
      <c r="P89" s="201">
        <v>1.22</v>
      </c>
      <c r="Q89" s="201">
        <v>0.19</v>
      </c>
      <c r="R89" s="201">
        <v>0.77</v>
      </c>
      <c r="S89" s="201">
        <v>0.49</v>
      </c>
      <c r="T89" s="201">
        <v>0.06</v>
      </c>
      <c r="U89" s="201">
        <v>2.0499999999999998</v>
      </c>
      <c r="V89" s="201">
        <v>0.25</v>
      </c>
      <c r="W89" s="201">
        <v>0.56000000000000005</v>
      </c>
      <c r="X89" s="201">
        <v>1.72</v>
      </c>
      <c r="Y89" s="201">
        <v>0</v>
      </c>
      <c r="Z89" s="201">
        <v>4.8600000000000003</v>
      </c>
      <c r="AA89" s="201">
        <v>1.57</v>
      </c>
      <c r="AB89" s="201">
        <v>0</v>
      </c>
      <c r="AC89" s="201">
        <v>33.22</v>
      </c>
      <c r="AD89" s="201">
        <v>0</v>
      </c>
      <c r="AE89" s="201">
        <v>0</v>
      </c>
      <c r="AF89" s="201">
        <v>0</v>
      </c>
      <c r="AG89" s="201">
        <v>15.41</v>
      </c>
      <c r="AH89" s="201">
        <v>-64.540000000000006</v>
      </c>
      <c r="AI89" s="201">
        <v>0</v>
      </c>
      <c r="AJ89" s="201">
        <v>0</v>
      </c>
      <c r="AK89" s="201">
        <v>-24.1</v>
      </c>
      <c r="AL89" s="201">
        <v>0</v>
      </c>
      <c r="AM89" s="201">
        <v>283.26</v>
      </c>
      <c r="AN89" s="201">
        <v>0</v>
      </c>
      <c r="AO89" s="201">
        <v>0</v>
      </c>
      <c r="AP89" s="201">
        <v>0</v>
      </c>
      <c r="AQ89" s="201">
        <v>0</v>
      </c>
      <c r="AR89" s="201">
        <v>22.4</v>
      </c>
      <c r="AS89" s="201">
        <v>0</v>
      </c>
      <c r="AT89" s="201">
        <v>0</v>
      </c>
      <c r="AU89" s="201">
        <v>1.22</v>
      </c>
      <c r="AV89" s="201">
        <v>0</v>
      </c>
      <c r="AW89" s="201">
        <v>0.19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27.16</v>
      </c>
      <c r="H90" s="201">
        <v>0</v>
      </c>
      <c r="I90" s="201">
        <v>0</v>
      </c>
      <c r="J90" s="201">
        <v>36.36</v>
      </c>
      <c r="K90" s="201">
        <v>14.74</v>
      </c>
      <c r="L90" s="201">
        <v>0.68</v>
      </c>
      <c r="M90" s="201">
        <v>2.63</v>
      </c>
      <c r="N90" s="201">
        <v>2.17</v>
      </c>
      <c r="O90" s="201">
        <v>3.03</v>
      </c>
      <c r="P90" s="201">
        <v>1.22</v>
      </c>
      <c r="Q90" s="201">
        <v>0.19</v>
      </c>
      <c r="R90" s="201">
        <v>0.77</v>
      </c>
      <c r="S90" s="201">
        <v>0.49</v>
      </c>
      <c r="T90" s="201">
        <v>0.06</v>
      </c>
      <c r="U90" s="201">
        <v>2.0499999999999998</v>
      </c>
      <c r="V90" s="201">
        <v>0.25</v>
      </c>
      <c r="W90" s="201">
        <v>0.56000000000000005</v>
      </c>
      <c r="X90" s="201">
        <v>1.72</v>
      </c>
      <c r="Y90" s="201">
        <v>0</v>
      </c>
      <c r="Z90" s="201">
        <v>4.8600000000000003</v>
      </c>
      <c r="AA90" s="201">
        <v>1.57</v>
      </c>
      <c r="AB90" s="201">
        <v>0</v>
      </c>
      <c r="AC90" s="201">
        <v>33.22</v>
      </c>
      <c r="AD90" s="201">
        <v>0</v>
      </c>
      <c r="AE90" s="201">
        <v>0</v>
      </c>
      <c r="AF90" s="201">
        <v>0</v>
      </c>
      <c r="AG90" s="201">
        <v>15.41</v>
      </c>
      <c r="AH90" s="201">
        <v>-64.540000000000006</v>
      </c>
      <c r="AI90" s="201">
        <v>0</v>
      </c>
      <c r="AJ90" s="201">
        <v>0</v>
      </c>
      <c r="AK90" s="201">
        <v>-24.1</v>
      </c>
      <c r="AL90" s="201">
        <v>0</v>
      </c>
      <c r="AM90" s="201">
        <v>283.26</v>
      </c>
      <c r="AN90" s="201">
        <v>0</v>
      </c>
      <c r="AO90" s="201">
        <v>0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1.22</v>
      </c>
      <c r="AV90" s="201">
        <v>0</v>
      </c>
      <c r="AW90" s="201">
        <v>0.19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27.16</v>
      </c>
      <c r="H91" s="201">
        <v>0</v>
      </c>
      <c r="I91" s="201">
        <v>0</v>
      </c>
      <c r="J91" s="201">
        <v>36.36</v>
      </c>
      <c r="K91" s="201">
        <v>14.74</v>
      </c>
      <c r="L91" s="201">
        <v>0.68</v>
      </c>
      <c r="M91" s="201">
        <v>2.63</v>
      </c>
      <c r="N91" s="201">
        <v>2.17</v>
      </c>
      <c r="O91" s="201">
        <v>3.03</v>
      </c>
      <c r="P91" s="201">
        <v>1.22</v>
      </c>
      <c r="Q91" s="201">
        <v>0.19</v>
      </c>
      <c r="R91" s="201">
        <v>0.77</v>
      </c>
      <c r="S91" s="201">
        <v>0.49</v>
      </c>
      <c r="T91" s="201">
        <v>0.06</v>
      </c>
      <c r="U91" s="201">
        <v>2.0499999999999998</v>
      </c>
      <c r="V91" s="201">
        <v>0.25</v>
      </c>
      <c r="W91" s="201">
        <v>0.56000000000000005</v>
      </c>
      <c r="X91" s="201">
        <v>1.72</v>
      </c>
      <c r="Y91" s="201">
        <v>0</v>
      </c>
      <c r="Z91" s="201">
        <v>4.8600000000000003</v>
      </c>
      <c r="AA91" s="201">
        <v>1.57</v>
      </c>
      <c r="AB91" s="201">
        <v>0</v>
      </c>
      <c r="AC91" s="201">
        <v>33.22</v>
      </c>
      <c r="AD91" s="201">
        <v>0</v>
      </c>
      <c r="AE91" s="201">
        <v>0</v>
      </c>
      <c r="AF91" s="201">
        <v>0</v>
      </c>
      <c r="AG91" s="201">
        <v>15.41</v>
      </c>
      <c r="AH91" s="201">
        <v>-64.540000000000006</v>
      </c>
      <c r="AI91" s="201">
        <v>0</v>
      </c>
      <c r="AJ91" s="201">
        <v>0</v>
      </c>
      <c r="AK91" s="201">
        <v>-26.16</v>
      </c>
      <c r="AL91" s="201">
        <v>0</v>
      </c>
      <c r="AM91" s="201">
        <v>283.26</v>
      </c>
      <c r="AN91" s="201">
        <v>0</v>
      </c>
      <c r="AO91" s="201">
        <v>0</v>
      </c>
      <c r="AP91" s="201">
        <v>0</v>
      </c>
      <c r="AQ91" s="201">
        <v>0</v>
      </c>
      <c r="AR91" s="201">
        <v>22.99</v>
      </c>
      <c r="AS91" s="201">
        <v>0</v>
      </c>
      <c r="AT91" s="201">
        <v>0</v>
      </c>
      <c r="AU91" s="201">
        <v>1.22</v>
      </c>
      <c r="AV91" s="201">
        <v>0</v>
      </c>
      <c r="AW91" s="201">
        <v>0.19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27.16</v>
      </c>
      <c r="H92" s="201">
        <v>0</v>
      </c>
      <c r="I92" s="201">
        <v>0</v>
      </c>
      <c r="J92" s="201">
        <v>36.36</v>
      </c>
      <c r="K92" s="201">
        <v>14.74</v>
      </c>
      <c r="L92" s="201">
        <v>0.68</v>
      </c>
      <c r="M92" s="201">
        <v>2.63</v>
      </c>
      <c r="N92" s="201">
        <v>2.17</v>
      </c>
      <c r="O92" s="201">
        <v>3.03</v>
      </c>
      <c r="P92" s="201">
        <v>1.22</v>
      </c>
      <c r="Q92" s="201">
        <v>0.19</v>
      </c>
      <c r="R92" s="201">
        <v>0.77</v>
      </c>
      <c r="S92" s="201">
        <v>0.49</v>
      </c>
      <c r="T92" s="201">
        <v>0.06</v>
      </c>
      <c r="U92" s="201">
        <v>2.0499999999999998</v>
      </c>
      <c r="V92" s="201">
        <v>0.25</v>
      </c>
      <c r="W92" s="201">
        <v>0.56000000000000005</v>
      </c>
      <c r="X92" s="201">
        <v>1.72</v>
      </c>
      <c r="Y92" s="201">
        <v>0</v>
      </c>
      <c r="Z92" s="201">
        <v>4.8600000000000003</v>
      </c>
      <c r="AA92" s="201">
        <v>1.57</v>
      </c>
      <c r="AB92" s="201">
        <v>0</v>
      </c>
      <c r="AC92" s="201">
        <v>33.22</v>
      </c>
      <c r="AD92" s="201">
        <v>0</v>
      </c>
      <c r="AE92" s="201">
        <v>0</v>
      </c>
      <c r="AF92" s="201">
        <v>0</v>
      </c>
      <c r="AG92" s="201">
        <v>15.41</v>
      </c>
      <c r="AH92" s="201">
        <v>-64.540000000000006</v>
      </c>
      <c r="AI92" s="201">
        <v>0</v>
      </c>
      <c r="AJ92" s="201">
        <v>0</v>
      </c>
      <c r="AK92" s="201">
        <v>-26.16</v>
      </c>
      <c r="AL92" s="201">
        <v>0</v>
      </c>
      <c r="AM92" s="201">
        <v>283.26</v>
      </c>
      <c r="AN92" s="201">
        <v>0</v>
      </c>
      <c r="AO92" s="201">
        <v>0</v>
      </c>
      <c r="AP92" s="201">
        <v>0</v>
      </c>
      <c r="AQ92" s="201">
        <v>0</v>
      </c>
      <c r="AR92" s="201">
        <v>22.99</v>
      </c>
      <c r="AS92" s="201">
        <v>0</v>
      </c>
      <c r="AT92" s="201">
        <v>0</v>
      </c>
      <c r="AU92" s="201">
        <v>1.22</v>
      </c>
      <c r="AV92" s="201">
        <v>0</v>
      </c>
      <c r="AW92" s="201">
        <v>0.19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27.16</v>
      </c>
      <c r="H93" s="201">
        <v>0</v>
      </c>
      <c r="I93" s="201">
        <v>0</v>
      </c>
      <c r="J93" s="201">
        <v>36.36</v>
      </c>
      <c r="K93" s="201">
        <v>14.74</v>
      </c>
      <c r="L93" s="201">
        <v>0.68</v>
      </c>
      <c r="M93" s="201">
        <v>2.63</v>
      </c>
      <c r="N93" s="201">
        <v>2.17</v>
      </c>
      <c r="O93" s="201">
        <v>3.03</v>
      </c>
      <c r="P93" s="201">
        <v>1.22</v>
      </c>
      <c r="Q93" s="201">
        <v>0.19</v>
      </c>
      <c r="R93" s="201">
        <v>0.77</v>
      </c>
      <c r="S93" s="201">
        <v>0.49</v>
      </c>
      <c r="T93" s="201">
        <v>0.06</v>
      </c>
      <c r="U93" s="201">
        <v>2.0499999999999998</v>
      </c>
      <c r="V93" s="201">
        <v>0.25</v>
      </c>
      <c r="W93" s="201">
        <v>0.56000000000000005</v>
      </c>
      <c r="X93" s="201">
        <v>1.72</v>
      </c>
      <c r="Y93" s="201">
        <v>0</v>
      </c>
      <c r="Z93" s="201">
        <v>4.8600000000000003</v>
      </c>
      <c r="AA93" s="201">
        <v>1.57</v>
      </c>
      <c r="AB93" s="201">
        <v>0</v>
      </c>
      <c r="AC93" s="201">
        <v>33.22</v>
      </c>
      <c r="AD93" s="201">
        <v>0</v>
      </c>
      <c r="AE93" s="201">
        <v>0</v>
      </c>
      <c r="AF93" s="201">
        <v>0</v>
      </c>
      <c r="AG93" s="201">
        <v>15.41</v>
      </c>
      <c r="AH93" s="201">
        <v>-64.540000000000006</v>
      </c>
      <c r="AI93" s="201">
        <v>0</v>
      </c>
      <c r="AJ93" s="201">
        <v>0</v>
      </c>
      <c r="AK93" s="201">
        <v>-26.16</v>
      </c>
      <c r="AL93" s="201">
        <v>0</v>
      </c>
      <c r="AM93" s="201">
        <v>283.26</v>
      </c>
      <c r="AN93" s="201">
        <v>0</v>
      </c>
      <c r="AO93" s="201">
        <v>0</v>
      </c>
      <c r="AP93" s="201">
        <v>0</v>
      </c>
      <c r="AQ93" s="201">
        <v>0</v>
      </c>
      <c r="AR93" s="201">
        <v>22.99</v>
      </c>
      <c r="AS93" s="201">
        <v>0</v>
      </c>
      <c r="AT93" s="201">
        <v>0</v>
      </c>
      <c r="AU93" s="201">
        <v>1.22</v>
      </c>
      <c r="AV93" s="201">
        <v>0</v>
      </c>
      <c r="AW93" s="201">
        <v>0.19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27.16</v>
      </c>
      <c r="H94" s="201">
        <v>0</v>
      </c>
      <c r="I94" s="201">
        <v>0</v>
      </c>
      <c r="J94" s="201">
        <v>36.36</v>
      </c>
      <c r="K94" s="201">
        <v>14.74</v>
      </c>
      <c r="L94" s="201">
        <v>0.68</v>
      </c>
      <c r="M94" s="201">
        <v>2.63</v>
      </c>
      <c r="N94" s="201">
        <v>2.17</v>
      </c>
      <c r="O94" s="201">
        <v>3.03</v>
      </c>
      <c r="P94" s="201">
        <v>1.22</v>
      </c>
      <c r="Q94" s="201">
        <v>0.19</v>
      </c>
      <c r="R94" s="201">
        <v>0.77</v>
      </c>
      <c r="S94" s="201">
        <v>0.49</v>
      </c>
      <c r="T94" s="201">
        <v>0.06</v>
      </c>
      <c r="U94" s="201">
        <v>2.0499999999999998</v>
      </c>
      <c r="V94" s="201">
        <v>0.25</v>
      </c>
      <c r="W94" s="201">
        <v>0.56000000000000005</v>
      </c>
      <c r="X94" s="201">
        <v>1.72</v>
      </c>
      <c r="Y94" s="201">
        <v>0</v>
      </c>
      <c r="Z94" s="201">
        <v>4.8600000000000003</v>
      </c>
      <c r="AA94" s="201">
        <v>1.57</v>
      </c>
      <c r="AB94" s="201">
        <v>0</v>
      </c>
      <c r="AC94" s="201">
        <v>33.22</v>
      </c>
      <c r="AD94" s="201">
        <v>0</v>
      </c>
      <c r="AE94" s="201">
        <v>0</v>
      </c>
      <c r="AF94" s="201">
        <v>0</v>
      </c>
      <c r="AG94" s="201">
        <v>15.41</v>
      </c>
      <c r="AH94" s="201">
        <v>-64.540000000000006</v>
      </c>
      <c r="AI94" s="201">
        <v>0</v>
      </c>
      <c r="AJ94" s="201">
        <v>0</v>
      </c>
      <c r="AK94" s="201">
        <v>-26.16</v>
      </c>
      <c r="AL94" s="201">
        <v>0</v>
      </c>
      <c r="AM94" s="201">
        <v>283.26</v>
      </c>
      <c r="AN94" s="201">
        <v>0</v>
      </c>
      <c r="AO94" s="201">
        <v>0</v>
      </c>
      <c r="AP94" s="201">
        <v>0</v>
      </c>
      <c r="AQ94" s="201">
        <v>0</v>
      </c>
      <c r="AR94" s="201">
        <v>22.99</v>
      </c>
      <c r="AS94" s="201">
        <v>0</v>
      </c>
      <c r="AT94" s="201">
        <v>0</v>
      </c>
      <c r="AU94" s="201">
        <v>1.22</v>
      </c>
      <c r="AV94" s="201">
        <v>0</v>
      </c>
      <c r="AW94" s="201">
        <v>0.19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27.16</v>
      </c>
      <c r="H95" s="201">
        <v>0</v>
      </c>
      <c r="I95" s="201">
        <v>0</v>
      </c>
      <c r="J95" s="201">
        <v>36.36</v>
      </c>
      <c r="K95" s="201">
        <v>14.74</v>
      </c>
      <c r="L95" s="201">
        <v>0.68</v>
      </c>
      <c r="M95" s="201">
        <v>2.63</v>
      </c>
      <c r="N95" s="201">
        <v>2.17</v>
      </c>
      <c r="O95" s="201">
        <v>3.03</v>
      </c>
      <c r="P95" s="201">
        <v>1.22</v>
      </c>
      <c r="Q95" s="201">
        <v>0.19</v>
      </c>
      <c r="R95" s="201">
        <v>0.77</v>
      </c>
      <c r="S95" s="201">
        <v>0.49</v>
      </c>
      <c r="T95" s="201">
        <v>0.06</v>
      </c>
      <c r="U95" s="201">
        <v>2.0499999999999998</v>
      </c>
      <c r="V95" s="201">
        <v>0.25</v>
      </c>
      <c r="W95" s="201">
        <v>0.56000000000000005</v>
      </c>
      <c r="X95" s="201">
        <v>1.72</v>
      </c>
      <c r="Y95" s="201">
        <v>0</v>
      </c>
      <c r="Z95" s="201">
        <v>4.8600000000000003</v>
      </c>
      <c r="AA95" s="201">
        <v>1.57</v>
      </c>
      <c r="AB95" s="201">
        <v>0</v>
      </c>
      <c r="AC95" s="201">
        <v>33.22</v>
      </c>
      <c r="AD95" s="201">
        <v>0</v>
      </c>
      <c r="AE95" s="201">
        <v>0</v>
      </c>
      <c r="AF95" s="201">
        <v>0</v>
      </c>
      <c r="AG95" s="201">
        <v>15.41</v>
      </c>
      <c r="AH95" s="201">
        <v>-64.540000000000006</v>
      </c>
      <c r="AI95" s="201">
        <v>0</v>
      </c>
      <c r="AJ95" s="201">
        <v>0</v>
      </c>
      <c r="AK95" s="201">
        <v>4.34</v>
      </c>
      <c r="AL95" s="201">
        <v>0</v>
      </c>
      <c r="AM95" s="201">
        <v>283.26</v>
      </c>
      <c r="AN95" s="201">
        <v>0</v>
      </c>
      <c r="AO95" s="201">
        <v>0</v>
      </c>
      <c r="AP95" s="201">
        <v>0</v>
      </c>
      <c r="AQ95" s="201">
        <v>0</v>
      </c>
      <c r="AR95" s="201">
        <v>23.28</v>
      </c>
      <c r="AS95" s="201">
        <v>0</v>
      </c>
      <c r="AT95" s="201">
        <v>0</v>
      </c>
      <c r="AU95" s="201">
        <v>1.22</v>
      </c>
      <c r="AV95" s="201">
        <v>0</v>
      </c>
      <c r="AW95" s="201">
        <v>0.19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27.16</v>
      </c>
      <c r="H96" s="201">
        <v>0</v>
      </c>
      <c r="I96" s="201">
        <v>0</v>
      </c>
      <c r="J96" s="201">
        <v>36.36</v>
      </c>
      <c r="K96" s="201">
        <v>14.74</v>
      </c>
      <c r="L96" s="201">
        <v>0.68</v>
      </c>
      <c r="M96" s="201">
        <v>2.63</v>
      </c>
      <c r="N96" s="201">
        <v>2.17</v>
      </c>
      <c r="O96" s="201">
        <v>3.03</v>
      </c>
      <c r="P96" s="201">
        <v>1.22</v>
      </c>
      <c r="Q96" s="201">
        <v>0.19</v>
      </c>
      <c r="R96" s="201">
        <v>0.77</v>
      </c>
      <c r="S96" s="201">
        <v>0.49</v>
      </c>
      <c r="T96" s="201">
        <v>0.06</v>
      </c>
      <c r="U96" s="201">
        <v>2.0499999999999998</v>
      </c>
      <c r="V96" s="201">
        <v>0.25</v>
      </c>
      <c r="W96" s="201">
        <v>0.56000000000000005</v>
      </c>
      <c r="X96" s="201">
        <v>1.72</v>
      </c>
      <c r="Y96" s="201">
        <v>0</v>
      </c>
      <c r="Z96" s="201">
        <v>4.8600000000000003</v>
      </c>
      <c r="AA96" s="201">
        <v>1.57</v>
      </c>
      <c r="AB96" s="201">
        <v>0</v>
      </c>
      <c r="AC96" s="201">
        <v>33.22</v>
      </c>
      <c r="AD96" s="201">
        <v>0</v>
      </c>
      <c r="AE96" s="201">
        <v>0</v>
      </c>
      <c r="AF96" s="201">
        <v>0</v>
      </c>
      <c r="AG96" s="201">
        <v>15.41</v>
      </c>
      <c r="AH96" s="201">
        <v>-64.540000000000006</v>
      </c>
      <c r="AI96" s="201">
        <v>0</v>
      </c>
      <c r="AJ96" s="201">
        <v>0</v>
      </c>
      <c r="AK96" s="201">
        <v>4.34</v>
      </c>
      <c r="AL96" s="201">
        <v>0</v>
      </c>
      <c r="AM96" s="201">
        <v>283.26</v>
      </c>
      <c r="AN96" s="201">
        <v>0</v>
      </c>
      <c r="AO96" s="201">
        <v>0</v>
      </c>
      <c r="AP96" s="201">
        <v>0</v>
      </c>
      <c r="AQ96" s="201">
        <v>0</v>
      </c>
      <c r="AR96" s="201">
        <v>23.28</v>
      </c>
      <c r="AS96" s="201">
        <v>0</v>
      </c>
      <c r="AT96" s="201">
        <v>0</v>
      </c>
      <c r="AU96" s="201">
        <v>1.22</v>
      </c>
      <c r="AV96" s="201">
        <v>0</v>
      </c>
      <c r="AW96" s="201">
        <v>0.19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27.16</v>
      </c>
      <c r="H97" s="201">
        <v>0</v>
      </c>
      <c r="I97" s="201">
        <v>0</v>
      </c>
      <c r="J97" s="201">
        <v>36.36</v>
      </c>
      <c r="K97" s="201">
        <v>14.74</v>
      </c>
      <c r="L97" s="201">
        <v>0.68</v>
      </c>
      <c r="M97" s="201">
        <v>2.63</v>
      </c>
      <c r="N97" s="201">
        <v>2.17</v>
      </c>
      <c r="O97" s="201">
        <v>3.03</v>
      </c>
      <c r="P97" s="201">
        <v>1.22</v>
      </c>
      <c r="Q97" s="201">
        <v>0.19</v>
      </c>
      <c r="R97" s="201">
        <v>0.77</v>
      </c>
      <c r="S97" s="201">
        <v>0.49</v>
      </c>
      <c r="T97" s="201">
        <v>0.06</v>
      </c>
      <c r="U97" s="201">
        <v>2.0499999999999998</v>
      </c>
      <c r="V97" s="201">
        <v>0.25</v>
      </c>
      <c r="W97" s="201">
        <v>0.56000000000000005</v>
      </c>
      <c r="X97" s="201">
        <v>1.72</v>
      </c>
      <c r="Y97" s="201">
        <v>0</v>
      </c>
      <c r="Z97" s="201">
        <v>4.8600000000000003</v>
      </c>
      <c r="AA97" s="201">
        <v>1.57</v>
      </c>
      <c r="AB97" s="201">
        <v>0</v>
      </c>
      <c r="AC97" s="201">
        <v>33.22</v>
      </c>
      <c r="AD97" s="201">
        <v>0</v>
      </c>
      <c r="AE97" s="201">
        <v>0</v>
      </c>
      <c r="AF97" s="201">
        <v>0</v>
      </c>
      <c r="AG97" s="201">
        <v>15.41</v>
      </c>
      <c r="AH97" s="201">
        <v>-64.540000000000006</v>
      </c>
      <c r="AI97" s="201">
        <v>0</v>
      </c>
      <c r="AJ97" s="201">
        <v>0</v>
      </c>
      <c r="AK97" s="201">
        <v>4.34</v>
      </c>
      <c r="AL97" s="201">
        <v>0</v>
      </c>
      <c r="AM97" s="201">
        <v>283.26</v>
      </c>
      <c r="AN97" s="201">
        <v>0</v>
      </c>
      <c r="AO97" s="201">
        <v>0</v>
      </c>
      <c r="AP97" s="201">
        <v>0</v>
      </c>
      <c r="AQ97" s="201">
        <v>0</v>
      </c>
      <c r="AR97" s="201">
        <v>23.28</v>
      </c>
      <c r="AS97" s="201">
        <v>0</v>
      </c>
      <c r="AT97" s="201">
        <v>0</v>
      </c>
      <c r="AU97" s="201">
        <v>1.22</v>
      </c>
      <c r="AV97" s="201">
        <v>0</v>
      </c>
      <c r="AW97" s="201">
        <v>0.19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27.16</v>
      </c>
      <c r="H98" s="201">
        <v>0</v>
      </c>
      <c r="I98" s="201">
        <v>0</v>
      </c>
      <c r="J98" s="201">
        <v>36.36</v>
      </c>
      <c r="K98" s="201">
        <v>14.74</v>
      </c>
      <c r="L98" s="201">
        <v>0.68</v>
      </c>
      <c r="M98" s="201">
        <v>2.63</v>
      </c>
      <c r="N98" s="201">
        <v>2.17</v>
      </c>
      <c r="O98" s="201">
        <v>3.03</v>
      </c>
      <c r="P98" s="201">
        <v>1.22</v>
      </c>
      <c r="Q98" s="201">
        <v>0.19</v>
      </c>
      <c r="R98" s="201">
        <v>0.77</v>
      </c>
      <c r="S98" s="201">
        <v>0.49</v>
      </c>
      <c r="T98" s="201">
        <v>0.06</v>
      </c>
      <c r="U98" s="201">
        <v>2.0499999999999998</v>
      </c>
      <c r="V98" s="201">
        <v>0.25</v>
      </c>
      <c r="W98" s="201">
        <v>0.56000000000000005</v>
      </c>
      <c r="X98" s="201">
        <v>1.72</v>
      </c>
      <c r="Y98" s="201">
        <v>0</v>
      </c>
      <c r="Z98" s="201">
        <v>4.8600000000000003</v>
      </c>
      <c r="AA98" s="201">
        <v>1.57</v>
      </c>
      <c r="AB98" s="201">
        <v>0</v>
      </c>
      <c r="AC98" s="201">
        <v>33.22</v>
      </c>
      <c r="AD98" s="201">
        <v>0</v>
      </c>
      <c r="AE98" s="201">
        <v>0</v>
      </c>
      <c r="AF98" s="201">
        <v>0</v>
      </c>
      <c r="AG98" s="201">
        <v>15.41</v>
      </c>
      <c r="AH98" s="201">
        <v>-64.540000000000006</v>
      </c>
      <c r="AI98" s="201">
        <v>0</v>
      </c>
      <c r="AJ98" s="201">
        <v>0</v>
      </c>
      <c r="AK98" s="201">
        <v>4.34</v>
      </c>
      <c r="AL98" s="201">
        <v>0</v>
      </c>
      <c r="AM98" s="201">
        <v>283.26</v>
      </c>
      <c r="AN98" s="201">
        <v>0</v>
      </c>
      <c r="AO98" s="201">
        <v>0</v>
      </c>
      <c r="AP98" s="201">
        <v>0</v>
      </c>
      <c r="AQ98" s="201">
        <v>0</v>
      </c>
      <c r="AR98" s="201">
        <v>23.28</v>
      </c>
      <c r="AS98" s="201">
        <v>0</v>
      </c>
      <c r="AT98" s="201">
        <v>0</v>
      </c>
      <c r="AU98" s="201">
        <v>1.22</v>
      </c>
      <c r="AV98" s="201">
        <v>0</v>
      </c>
      <c r="AW98" s="201">
        <v>0.19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0.6593</v>
      </c>
      <c r="H99">
        <f t="shared" si="0"/>
        <v>0</v>
      </c>
      <c r="I99">
        <f t="shared" si="0"/>
        <v>0</v>
      </c>
      <c r="J99">
        <f t="shared" si="0"/>
        <v>0.87325000000000097</v>
      </c>
      <c r="K99">
        <f t="shared" si="0"/>
        <v>2.8937474999999977</v>
      </c>
      <c r="L99">
        <f t="shared" si="0"/>
        <v>0.15228999999999973</v>
      </c>
      <c r="M99">
        <f t="shared" si="0"/>
        <v>0.1528525</v>
      </c>
      <c r="N99">
        <f t="shared" si="0"/>
        <v>0.12454250000000013</v>
      </c>
      <c r="O99">
        <f t="shared" si="0"/>
        <v>0.17303999999999975</v>
      </c>
      <c r="P99">
        <f t="shared" si="0"/>
        <v>6.6880000000000078E-2</v>
      </c>
      <c r="Q99">
        <f t="shared" si="0"/>
        <v>1.9414999999999974E-2</v>
      </c>
      <c r="R99">
        <f t="shared" si="0"/>
        <v>8.262249999999989E-2</v>
      </c>
      <c r="S99">
        <f t="shared" si="0"/>
        <v>5.398500000000004E-2</v>
      </c>
      <c r="T99">
        <f t="shared" si="0"/>
        <v>4.9574999999999932E-3</v>
      </c>
      <c r="U99">
        <f t="shared" si="0"/>
        <v>4.9205000000000061E-2</v>
      </c>
      <c r="V99">
        <f t="shared" si="0"/>
        <v>1.3722499999999999E-2</v>
      </c>
      <c r="W99">
        <f t="shared" si="0"/>
        <v>3.7895000000000012E-2</v>
      </c>
      <c r="X99">
        <f t="shared" si="0"/>
        <v>0.1270975000000002</v>
      </c>
      <c r="Y99">
        <f t="shared" si="0"/>
        <v>0</v>
      </c>
      <c r="Z99">
        <f t="shared" si="0"/>
        <v>0.53062750000000003</v>
      </c>
      <c r="AA99">
        <f t="shared" si="0"/>
        <v>0.20399000000000067</v>
      </c>
      <c r="AB99">
        <f t="shared" si="0"/>
        <v>0</v>
      </c>
      <c r="AC99">
        <f t="shared" si="0"/>
        <v>0.79727999999999866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0.85228250000000016</v>
      </c>
      <c r="AH99">
        <f t="shared" si="0"/>
        <v>-0.21871999999999997</v>
      </c>
      <c r="AI99">
        <f t="shared" si="0"/>
        <v>0</v>
      </c>
      <c r="AJ99">
        <f t="shared" si="0"/>
        <v>0</v>
      </c>
      <c r="AK99">
        <f t="shared" si="0"/>
        <v>0.22767500000000024</v>
      </c>
      <c r="AL99">
        <f t="shared" si="0"/>
        <v>0</v>
      </c>
      <c r="AM99">
        <f t="shared" si="0"/>
        <v>6.7983299999999929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0.54686000000000035</v>
      </c>
      <c r="AS99">
        <f t="shared" si="1"/>
        <v>0</v>
      </c>
      <c r="AT99">
        <f t="shared" si="1"/>
        <v>0</v>
      </c>
      <c r="AU99">
        <f t="shared" si="1"/>
        <v>3.4512499999999981E-2</v>
      </c>
      <c r="AV99">
        <f t="shared" si="1"/>
        <v>0</v>
      </c>
      <c r="AW99">
        <f t="shared" si="1"/>
        <v>3.157499999999998E-3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45488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8.1349999999999998</v>
      </c>
      <c r="C5" s="94">
        <f>'IDT-1 Calculation'!DG5</f>
        <v>-15</v>
      </c>
      <c r="D5" s="94">
        <f>'IDT-1 Calculation'!DH5</f>
        <v>0</v>
      </c>
      <c r="E5" s="94">
        <f>'IDT-1 Calculation'!DI5</f>
        <v>0</v>
      </c>
      <c r="F5" s="94">
        <f>'IDT-1 Calculation'!DJ5</f>
        <v>6.8650000000000002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12.063000000000001</v>
      </c>
      <c r="C6" s="94">
        <f>'IDT-1 Calculation'!DG6</f>
        <v>-20</v>
      </c>
      <c r="D6" s="94">
        <f>'IDT-1 Calculation'!DH6</f>
        <v>0</v>
      </c>
      <c r="E6" s="94">
        <f>'IDT-1 Calculation'!DI6</f>
        <v>0</v>
      </c>
      <c r="F6" s="94">
        <f>'IDT-1 Calculation'!DJ6</f>
        <v>7.9370000000000003</v>
      </c>
      <c r="G6" s="99">
        <f t="shared" si="0"/>
        <v>0</v>
      </c>
    </row>
    <row r="7" spans="1:7">
      <c r="A7" s="98" t="s">
        <v>49</v>
      </c>
      <c r="B7" s="94">
        <f>'IDT-1 Calculation'!DF7</f>
        <v>40</v>
      </c>
      <c r="C7" s="94">
        <f>'IDT-1 Calculation'!DG7</f>
        <v>-40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55</v>
      </c>
      <c r="C8" s="94">
        <f>'IDT-1 Calculation'!DG8</f>
        <v>-55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80</v>
      </c>
      <c r="C9" s="94">
        <f>'IDT-1 Calculation'!DG9</f>
        <v>-80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50</v>
      </c>
      <c r="C10" s="94">
        <f>'IDT-1 Calculation'!DG10</f>
        <v>-50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32</v>
      </c>
      <c r="C11" s="94">
        <f>'IDT-1 Calculation'!DG11</f>
        <v>-32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23</v>
      </c>
      <c r="C82" s="94">
        <f>'IDT-1 Calculation'!DG82</f>
        <v>-23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71</v>
      </c>
      <c r="C83" s="94">
        <f>'IDT-1 Calculation'!DG83</f>
        <v>-71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70</v>
      </c>
      <c r="C84" s="94">
        <f>'IDT-1 Calculation'!DG84</f>
        <v>-70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55</v>
      </c>
      <c r="C85" s="94">
        <f>'IDT-1 Calculation'!DG85</f>
        <v>-55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30</v>
      </c>
      <c r="C86" s="94">
        <f>'IDT-1 Calculation'!DG86</f>
        <v>-30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0.13154949999999999</v>
      </c>
      <c r="C99" s="110">
        <f>SUM(C3:C98)/4000</f>
        <v>-0.13525000000000001</v>
      </c>
      <c r="D99" s="110">
        <f>SUM(D3:D98)/4000</f>
        <v>0</v>
      </c>
      <c r="E99" s="110">
        <f>SUM(E3:E98)/4000</f>
        <v>0</v>
      </c>
      <c r="F99" s="110">
        <f>SUM(F3:F98)/4000</f>
        <v>3.7004999999999998E-3</v>
      </c>
      <c r="G99" s="111">
        <f t="shared" si="1"/>
        <v>-2.3418766925686896E-17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12.69</v>
      </c>
      <c r="H3" s="201">
        <v>0</v>
      </c>
      <c r="I3" s="201">
        <v>0</v>
      </c>
      <c r="J3" s="201">
        <v>16.7</v>
      </c>
      <c r="K3" s="201">
        <v>6.5</v>
      </c>
      <c r="L3" s="201">
        <v>1.99</v>
      </c>
      <c r="M3" s="201">
        <v>0</v>
      </c>
      <c r="N3" s="201">
        <v>3.13</v>
      </c>
      <c r="O3" s="201">
        <v>2.0099999999999998</v>
      </c>
      <c r="P3" s="201">
        <v>2.72</v>
      </c>
      <c r="Q3" s="201">
        <v>0.11</v>
      </c>
      <c r="R3" s="201">
        <v>0.42</v>
      </c>
      <c r="S3" s="201">
        <v>0.27</v>
      </c>
      <c r="T3" s="201">
        <v>0</v>
      </c>
      <c r="U3" s="201">
        <v>9.76</v>
      </c>
      <c r="V3" s="201">
        <v>0.14000000000000001</v>
      </c>
      <c r="W3" s="201">
        <v>0.32</v>
      </c>
      <c r="X3" s="201">
        <v>1</v>
      </c>
      <c r="Y3" s="201">
        <v>0</v>
      </c>
      <c r="Z3" s="201">
        <v>2.81</v>
      </c>
      <c r="AA3" s="201">
        <v>0.91</v>
      </c>
      <c r="AB3" s="201">
        <v>0</v>
      </c>
      <c r="AC3" s="201">
        <v>18.190000000000001</v>
      </c>
      <c r="AD3" s="201">
        <v>0</v>
      </c>
      <c r="AE3" s="201">
        <v>0</v>
      </c>
      <c r="AF3" s="201">
        <v>0</v>
      </c>
      <c r="AG3" s="201">
        <v>22.59</v>
      </c>
      <c r="AH3" s="201">
        <v>0</v>
      </c>
      <c r="AI3" s="201">
        <v>0</v>
      </c>
      <c r="AJ3" s="201">
        <v>0</v>
      </c>
      <c r="AK3" s="201">
        <v>1.74</v>
      </c>
      <c r="AL3" s="201">
        <v>0</v>
      </c>
      <c r="AM3" s="201">
        <v>165.6</v>
      </c>
      <c r="AN3" s="201">
        <v>0</v>
      </c>
      <c r="AO3" s="201">
        <v>0</v>
      </c>
      <c r="AP3" s="201">
        <v>0</v>
      </c>
      <c r="AQ3" s="201">
        <v>0</v>
      </c>
      <c r="AR3" s="201">
        <v>10.67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12.69</v>
      </c>
      <c r="H4" s="201">
        <v>0</v>
      </c>
      <c r="I4" s="201">
        <v>0</v>
      </c>
      <c r="J4" s="201">
        <v>16.7</v>
      </c>
      <c r="K4" s="201">
        <v>6.5</v>
      </c>
      <c r="L4" s="201">
        <v>1.99</v>
      </c>
      <c r="M4" s="201">
        <v>0</v>
      </c>
      <c r="N4" s="201">
        <v>1.2</v>
      </c>
      <c r="O4" s="201">
        <v>2.0099999999999998</v>
      </c>
      <c r="P4" s="201">
        <v>2.72</v>
      </c>
      <c r="Q4" s="201">
        <v>0.11</v>
      </c>
      <c r="R4" s="201">
        <v>0.42</v>
      </c>
      <c r="S4" s="201">
        <v>0.27</v>
      </c>
      <c r="T4" s="201">
        <v>0</v>
      </c>
      <c r="U4" s="201">
        <v>9.65</v>
      </c>
      <c r="V4" s="201">
        <v>0.14000000000000001</v>
      </c>
      <c r="W4" s="201">
        <v>0.32</v>
      </c>
      <c r="X4" s="201">
        <v>1</v>
      </c>
      <c r="Y4" s="201">
        <v>0</v>
      </c>
      <c r="Z4" s="201">
        <v>2.81</v>
      </c>
      <c r="AA4" s="201">
        <v>0.91</v>
      </c>
      <c r="AB4" s="201">
        <v>0</v>
      </c>
      <c r="AC4" s="201">
        <v>18.190000000000001</v>
      </c>
      <c r="AD4" s="201">
        <v>0</v>
      </c>
      <c r="AE4" s="201">
        <v>0</v>
      </c>
      <c r="AF4" s="201">
        <v>0</v>
      </c>
      <c r="AG4" s="201">
        <v>22.59</v>
      </c>
      <c r="AH4" s="201">
        <v>0</v>
      </c>
      <c r="AI4" s="201">
        <v>0</v>
      </c>
      <c r="AJ4" s="201">
        <v>0</v>
      </c>
      <c r="AK4" s="201">
        <v>1.74</v>
      </c>
      <c r="AL4" s="201">
        <v>0</v>
      </c>
      <c r="AM4" s="201">
        <v>165.6</v>
      </c>
      <c r="AN4" s="201">
        <v>0</v>
      </c>
      <c r="AO4" s="201">
        <v>0</v>
      </c>
      <c r="AP4" s="201">
        <v>0</v>
      </c>
      <c r="AQ4" s="201">
        <v>0</v>
      </c>
      <c r="AR4" s="201">
        <v>10.67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12.69</v>
      </c>
      <c r="H5" s="201">
        <v>0</v>
      </c>
      <c r="I5" s="201">
        <v>0</v>
      </c>
      <c r="J5" s="201">
        <v>16.7</v>
      </c>
      <c r="K5" s="201">
        <v>6.5</v>
      </c>
      <c r="L5" s="201">
        <v>1.62</v>
      </c>
      <c r="M5" s="201">
        <v>0</v>
      </c>
      <c r="N5" s="201">
        <v>1.2</v>
      </c>
      <c r="O5" s="201">
        <v>2.0099999999999998</v>
      </c>
      <c r="P5" s="201">
        <v>2.69</v>
      </c>
      <c r="Q5" s="201">
        <v>0.11</v>
      </c>
      <c r="R5" s="201">
        <v>0.42</v>
      </c>
      <c r="S5" s="201">
        <v>0.27</v>
      </c>
      <c r="T5" s="201">
        <v>0</v>
      </c>
      <c r="U5" s="201">
        <v>9.65</v>
      </c>
      <c r="V5" s="201">
        <v>0.14000000000000001</v>
      </c>
      <c r="W5" s="201">
        <v>0.32</v>
      </c>
      <c r="X5" s="201">
        <v>1</v>
      </c>
      <c r="Y5" s="201">
        <v>0</v>
      </c>
      <c r="Z5" s="201">
        <v>2.81</v>
      </c>
      <c r="AA5" s="201">
        <v>0.91</v>
      </c>
      <c r="AB5" s="201">
        <v>0</v>
      </c>
      <c r="AC5" s="201">
        <v>18.190000000000001</v>
      </c>
      <c r="AD5" s="201">
        <v>0</v>
      </c>
      <c r="AE5" s="201">
        <v>0</v>
      </c>
      <c r="AF5" s="201">
        <v>0</v>
      </c>
      <c r="AG5" s="201">
        <v>22.59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165.6</v>
      </c>
      <c r="AN5" s="201">
        <v>0</v>
      </c>
      <c r="AO5" s="201">
        <v>0</v>
      </c>
      <c r="AP5" s="201">
        <v>0</v>
      </c>
      <c r="AQ5" s="201">
        <v>0</v>
      </c>
      <c r="AR5" s="201">
        <v>10.67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12.69</v>
      </c>
      <c r="H6" s="201">
        <v>0</v>
      </c>
      <c r="I6" s="201">
        <v>0</v>
      </c>
      <c r="J6" s="201">
        <v>16.7</v>
      </c>
      <c r="K6" s="201">
        <v>6.5</v>
      </c>
      <c r="L6" s="201">
        <v>1.57</v>
      </c>
      <c r="M6" s="201">
        <v>0</v>
      </c>
      <c r="N6" s="201">
        <v>1.2</v>
      </c>
      <c r="O6" s="201">
        <v>2.0099999999999998</v>
      </c>
      <c r="P6" s="201">
        <v>2.69</v>
      </c>
      <c r="Q6" s="201">
        <v>0.11</v>
      </c>
      <c r="R6" s="201">
        <v>0.42</v>
      </c>
      <c r="S6" s="201">
        <v>0.27</v>
      </c>
      <c r="T6" s="201">
        <v>0</v>
      </c>
      <c r="U6" s="201">
        <v>9.65</v>
      </c>
      <c r="V6" s="201">
        <v>0.14000000000000001</v>
      </c>
      <c r="W6" s="201">
        <v>0.32</v>
      </c>
      <c r="X6" s="201">
        <v>1</v>
      </c>
      <c r="Y6" s="201">
        <v>0</v>
      </c>
      <c r="Z6" s="201">
        <v>2.81</v>
      </c>
      <c r="AA6" s="201">
        <v>0.91</v>
      </c>
      <c r="AB6" s="201">
        <v>0</v>
      </c>
      <c r="AC6" s="201">
        <v>18.190000000000001</v>
      </c>
      <c r="AD6" s="201">
        <v>0</v>
      </c>
      <c r="AE6" s="201">
        <v>0</v>
      </c>
      <c r="AF6" s="201">
        <v>0</v>
      </c>
      <c r="AG6" s="201">
        <v>22.59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165.6</v>
      </c>
      <c r="AN6" s="201">
        <v>0</v>
      </c>
      <c r="AO6" s="201">
        <v>0</v>
      </c>
      <c r="AP6" s="201">
        <v>0</v>
      </c>
      <c r="AQ6" s="201">
        <v>0</v>
      </c>
      <c r="AR6" s="201">
        <v>10.67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12.83</v>
      </c>
      <c r="H7" s="201">
        <v>0</v>
      </c>
      <c r="I7" s="201">
        <v>0</v>
      </c>
      <c r="J7" s="201">
        <v>16.7</v>
      </c>
      <c r="K7" s="201">
        <v>29.73</v>
      </c>
      <c r="L7" s="201">
        <v>28.12</v>
      </c>
      <c r="M7" s="201">
        <v>0</v>
      </c>
      <c r="N7" s="201">
        <v>1.2</v>
      </c>
      <c r="O7" s="201">
        <v>2.0099999999999998</v>
      </c>
      <c r="P7" s="201">
        <v>2.7</v>
      </c>
      <c r="Q7" s="201">
        <v>0.11</v>
      </c>
      <c r="R7" s="201">
        <v>0.42</v>
      </c>
      <c r="S7" s="201">
        <v>0.27</v>
      </c>
      <c r="T7" s="201">
        <v>0</v>
      </c>
      <c r="U7" s="201">
        <v>9.65</v>
      </c>
      <c r="V7" s="201">
        <v>0.14000000000000001</v>
      </c>
      <c r="W7" s="201">
        <v>0.32</v>
      </c>
      <c r="X7" s="201">
        <v>1</v>
      </c>
      <c r="Y7" s="201">
        <v>0</v>
      </c>
      <c r="Z7" s="201">
        <v>2.81</v>
      </c>
      <c r="AA7" s="201">
        <v>0.91</v>
      </c>
      <c r="AB7" s="201">
        <v>0</v>
      </c>
      <c r="AC7" s="201">
        <v>18.190000000000001</v>
      </c>
      <c r="AD7" s="201">
        <v>0</v>
      </c>
      <c r="AE7" s="201">
        <v>0</v>
      </c>
      <c r="AF7" s="201">
        <v>0</v>
      </c>
      <c r="AG7" s="201">
        <v>22.59</v>
      </c>
      <c r="AH7" s="201">
        <v>0</v>
      </c>
      <c r="AI7" s="201">
        <v>0</v>
      </c>
      <c r="AJ7" s="201">
        <v>0</v>
      </c>
      <c r="AK7" s="201">
        <v>12.6</v>
      </c>
      <c r="AL7" s="201">
        <v>0</v>
      </c>
      <c r="AM7" s="201">
        <v>165.6</v>
      </c>
      <c r="AN7" s="201">
        <v>0</v>
      </c>
      <c r="AO7" s="201">
        <v>0</v>
      </c>
      <c r="AP7" s="201">
        <v>0</v>
      </c>
      <c r="AQ7" s="201">
        <v>0</v>
      </c>
      <c r="AR7" s="201">
        <v>10.67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12.83</v>
      </c>
      <c r="H8" s="201">
        <v>0</v>
      </c>
      <c r="I8" s="201">
        <v>0</v>
      </c>
      <c r="J8" s="201">
        <v>16.98</v>
      </c>
      <c r="K8" s="201">
        <v>29.73</v>
      </c>
      <c r="L8" s="201">
        <v>31.04</v>
      </c>
      <c r="M8" s="201">
        <v>0</v>
      </c>
      <c r="N8" s="201">
        <v>1.2</v>
      </c>
      <c r="O8" s="201">
        <v>2.0099999999999998</v>
      </c>
      <c r="P8" s="201">
        <v>2.7</v>
      </c>
      <c r="Q8" s="201">
        <v>0.11</v>
      </c>
      <c r="R8" s="201">
        <v>0.42</v>
      </c>
      <c r="S8" s="201">
        <v>0.27</v>
      </c>
      <c r="T8" s="201">
        <v>0</v>
      </c>
      <c r="U8" s="201">
        <v>9.65</v>
      </c>
      <c r="V8" s="201">
        <v>0.14000000000000001</v>
      </c>
      <c r="W8" s="201">
        <v>0.32</v>
      </c>
      <c r="X8" s="201">
        <v>1</v>
      </c>
      <c r="Y8" s="201">
        <v>0</v>
      </c>
      <c r="Z8" s="201">
        <v>2.81</v>
      </c>
      <c r="AA8" s="201">
        <v>0.91</v>
      </c>
      <c r="AB8" s="201">
        <v>0</v>
      </c>
      <c r="AC8" s="201">
        <v>18.190000000000001</v>
      </c>
      <c r="AD8" s="201">
        <v>0</v>
      </c>
      <c r="AE8" s="201">
        <v>0</v>
      </c>
      <c r="AF8" s="201">
        <v>0</v>
      </c>
      <c r="AG8" s="201">
        <v>22.59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165.6</v>
      </c>
      <c r="AN8" s="201">
        <v>0</v>
      </c>
      <c r="AO8" s="201">
        <v>0</v>
      </c>
      <c r="AP8" s="201">
        <v>0</v>
      </c>
      <c r="AQ8" s="201">
        <v>0</v>
      </c>
      <c r="AR8" s="201">
        <v>10.67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12.83</v>
      </c>
      <c r="H9" s="201">
        <v>0</v>
      </c>
      <c r="I9" s="201">
        <v>0</v>
      </c>
      <c r="J9" s="201">
        <v>16.98</v>
      </c>
      <c r="K9" s="201">
        <v>34.54</v>
      </c>
      <c r="L9" s="201">
        <v>31.75</v>
      </c>
      <c r="M9" s="201">
        <v>0</v>
      </c>
      <c r="N9" s="201">
        <v>1.2</v>
      </c>
      <c r="O9" s="201">
        <v>2.0099999999999998</v>
      </c>
      <c r="P9" s="201">
        <v>2.7</v>
      </c>
      <c r="Q9" s="201">
        <v>0.11</v>
      </c>
      <c r="R9" s="201">
        <v>0.42</v>
      </c>
      <c r="S9" s="201">
        <v>0.27</v>
      </c>
      <c r="T9" s="201">
        <v>0</v>
      </c>
      <c r="U9" s="201">
        <v>9.65</v>
      </c>
      <c r="V9" s="201">
        <v>0.14000000000000001</v>
      </c>
      <c r="W9" s="201">
        <v>0.32</v>
      </c>
      <c r="X9" s="201">
        <v>1</v>
      </c>
      <c r="Y9" s="201">
        <v>0</v>
      </c>
      <c r="Z9" s="201">
        <v>2.81</v>
      </c>
      <c r="AA9" s="201">
        <v>0.91</v>
      </c>
      <c r="AB9" s="201">
        <v>0</v>
      </c>
      <c r="AC9" s="201">
        <v>18.190000000000001</v>
      </c>
      <c r="AD9" s="201">
        <v>0</v>
      </c>
      <c r="AE9" s="201">
        <v>0</v>
      </c>
      <c r="AF9" s="201">
        <v>0</v>
      </c>
      <c r="AG9" s="201">
        <v>22.59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165.6</v>
      </c>
      <c r="AN9" s="201">
        <v>0</v>
      </c>
      <c r="AO9" s="201">
        <v>0</v>
      </c>
      <c r="AP9" s="201">
        <v>0</v>
      </c>
      <c r="AQ9" s="201">
        <v>0</v>
      </c>
      <c r="AR9" s="201">
        <v>10.67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12.83</v>
      </c>
      <c r="H10" s="201">
        <v>0</v>
      </c>
      <c r="I10" s="201">
        <v>0</v>
      </c>
      <c r="J10" s="201">
        <v>16.98</v>
      </c>
      <c r="K10" s="201">
        <v>58.55</v>
      </c>
      <c r="L10" s="201">
        <v>31.75</v>
      </c>
      <c r="M10" s="201">
        <v>0</v>
      </c>
      <c r="N10" s="201">
        <v>1.2</v>
      </c>
      <c r="O10" s="201">
        <v>2.0099999999999998</v>
      </c>
      <c r="P10" s="201">
        <v>2.7</v>
      </c>
      <c r="Q10" s="201">
        <v>0.11</v>
      </c>
      <c r="R10" s="201">
        <v>0.42</v>
      </c>
      <c r="S10" s="201">
        <v>0.27</v>
      </c>
      <c r="T10" s="201">
        <v>0</v>
      </c>
      <c r="U10" s="201">
        <v>9.65</v>
      </c>
      <c r="V10" s="201">
        <v>0.14000000000000001</v>
      </c>
      <c r="W10" s="201">
        <v>0.32</v>
      </c>
      <c r="X10" s="201">
        <v>1</v>
      </c>
      <c r="Y10" s="201">
        <v>0</v>
      </c>
      <c r="Z10" s="201">
        <v>2.81</v>
      </c>
      <c r="AA10" s="201">
        <v>0.91</v>
      </c>
      <c r="AB10" s="201">
        <v>0</v>
      </c>
      <c r="AC10" s="201">
        <v>18.190000000000001</v>
      </c>
      <c r="AD10" s="201">
        <v>0</v>
      </c>
      <c r="AE10" s="201">
        <v>0</v>
      </c>
      <c r="AF10" s="201">
        <v>0</v>
      </c>
      <c r="AG10" s="201">
        <v>22.59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165.6</v>
      </c>
      <c r="AN10" s="201">
        <v>0</v>
      </c>
      <c r="AO10" s="201">
        <v>0</v>
      </c>
      <c r="AP10" s="201">
        <v>0</v>
      </c>
      <c r="AQ10" s="201">
        <v>0</v>
      </c>
      <c r="AR10" s="201">
        <v>10.67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12.83</v>
      </c>
      <c r="H11" s="201">
        <v>0</v>
      </c>
      <c r="I11" s="201">
        <v>0</v>
      </c>
      <c r="J11" s="201">
        <v>16.98</v>
      </c>
      <c r="K11" s="201">
        <v>77.75</v>
      </c>
      <c r="L11" s="201">
        <v>29.38</v>
      </c>
      <c r="M11" s="201">
        <v>0</v>
      </c>
      <c r="N11" s="201">
        <v>1.2</v>
      </c>
      <c r="O11" s="201">
        <v>2.0099999999999998</v>
      </c>
      <c r="P11" s="201">
        <v>2.7</v>
      </c>
      <c r="Q11" s="201">
        <v>0.11</v>
      </c>
      <c r="R11" s="201">
        <v>0.42</v>
      </c>
      <c r="S11" s="201">
        <v>0.27</v>
      </c>
      <c r="T11" s="201">
        <v>0</v>
      </c>
      <c r="U11" s="201">
        <v>9.65</v>
      </c>
      <c r="V11" s="201">
        <v>0.14000000000000001</v>
      </c>
      <c r="W11" s="201">
        <v>0.32</v>
      </c>
      <c r="X11" s="201">
        <v>1</v>
      </c>
      <c r="Y11" s="201">
        <v>0</v>
      </c>
      <c r="Z11" s="201">
        <v>2.81</v>
      </c>
      <c r="AA11" s="201">
        <v>0.91</v>
      </c>
      <c r="AB11" s="201">
        <v>0</v>
      </c>
      <c r="AC11" s="201">
        <v>18.190000000000001</v>
      </c>
      <c r="AD11" s="201">
        <v>0</v>
      </c>
      <c r="AE11" s="201">
        <v>0</v>
      </c>
      <c r="AF11" s="201">
        <v>0</v>
      </c>
      <c r="AG11" s="201">
        <v>22.59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165.6</v>
      </c>
      <c r="AN11" s="201">
        <v>0</v>
      </c>
      <c r="AO11" s="201">
        <v>0</v>
      </c>
      <c r="AP11" s="201">
        <v>0</v>
      </c>
      <c r="AQ11" s="201">
        <v>0</v>
      </c>
      <c r="AR11" s="201">
        <v>10.8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12.83</v>
      </c>
      <c r="H12" s="201">
        <v>0</v>
      </c>
      <c r="I12" s="201">
        <v>0</v>
      </c>
      <c r="J12" s="201">
        <v>16.98</v>
      </c>
      <c r="K12" s="201">
        <v>77.75</v>
      </c>
      <c r="L12" s="201">
        <v>31.75</v>
      </c>
      <c r="M12" s="201">
        <v>0</v>
      </c>
      <c r="N12" s="201">
        <v>1.2</v>
      </c>
      <c r="O12" s="201">
        <v>2.0099999999999998</v>
      </c>
      <c r="P12" s="201">
        <v>2.7</v>
      </c>
      <c r="Q12" s="201">
        <v>0.11</v>
      </c>
      <c r="R12" s="201">
        <v>0.42</v>
      </c>
      <c r="S12" s="201">
        <v>0.27</v>
      </c>
      <c r="T12" s="201">
        <v>0</v>
      </c>
      <c r="U12" s="201">
        <v>9.65</v>
      </c>
      <c r="V12" s="201">
        <v>0.14000000000000001</v>
      </c>
      <c r="W12" s="201">
        <v>0.32</v>
      </c>
      <c r="X12" s="201">
        <v>1</v>
      </c>
      <c r="Y12" s="201">
        <v>0</v>
      </c>
      <c r="Z12" s="201">
        <v>2.81</v>
      </c>
      <c r="AA12" s="201">
        <v>0.91</v>
      </c>
      <c r="AB12" s="201">
        <v>0</v>
      </c>
      <c r="AC12" s="201">
        <v>18.190000000000001</v>
      </c>
      <c r="AD12" s="201">
        <v>0</v>
      </c>
      <c r="AE12" s="201">
        <v>0</v>
      </c>
      <c r="AF12" s="201">
        <v>0</v>
      </c>
      <c r="AG12" s="201">
        <v>22.59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165.6</v>
      </c>
      <c r="AN12" s="201">
        <v>0</v>
      </c>
      <c r="AO12" s="201">
        <v>0</v>
      </c>
      <c r="AP12" s="201">
        <v>0</v>
      </c>
      <c r="AQ12" s="201">
        <v>0</v>
      </c>
      <c r="AR12" s="201">
        <v>10.8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12.83</v>
      </c>
      <c r="H13" s="201">
        <v>0</v>
      </c>
      <c r="I13" s="201">
        <v>0</v>
      </c>
      <c r="J13" s="201">
        <v>16.98</v>
      </c>
      <c r="K13" s="201">
        <v>6.99</v>
      </c>
      <c r="L13" s="201">
        <v>2.59</v>
      </c>
      <c r="M13" s="201">
        <v>0</v>
      </c>
      <c r="N13" s="201">
        <v>1.2</v>
      </c>
      <c r="O13" s="201">
        <v>2.0099999999999998</v>
      </c>
      <c r="P13" s="201">
        <v>2.7</v>
      </c>
      <c r="Q13" s="201">
        <v>0.11</v>
      </c>
      <c r="R13" s="201">
        <v>0.43</v>
      </c>
      <c r="S13" s="201">
        <v>0.27</v>
      </c>
      <c r="T13" s="201">
        <v>0</v>
      </c>
      <c r="U13" s="201">
        <v>9.65</v>
      </c>
      <c r="V13" s="201">
        <v>0.14000000000000001</v>
      </c>
      <c r="W13" s="201">
        <v>0.32</v>
      </c>
      <c r="X13" s="201">
        <v>1</v>
      </c>
      <c r="Y13" s="201">
        <v>0</v>
      </c>
      <c r="Z13" s="201">
        <v>2.81</v>
      </c>
      <c r="AA13" s="201">
        <v>0.91</v>
      </c>
      <c r="AB13" s="201">
        <v>0</v>
      </c>
      <c r="AC13" s="201">
        <v>18.190000000000001</v>
      </c>
      <c r="AD13" s="201">
        <v>0</v>
      </c>
      <c r="AE13" s="201">
        <v>0</v>
      </c>
      <c r="AF13" s="201">
        <v>0</v>
      </c>
      <c r="AG13" s="201">
        <v>22.59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165.6</v>
      </c>
      <c r="AN13" s="201">
        <v>0</v>
      </c>
      <c r="AO13" s="201">
        <v>0</v>
      </c>
      <c r="AP13" s="201">
        <v>0</v>
      </c>
      <c r="AQ13" s="201">
        <v>0</v>
      </c>
      <c r="AR13" s="201">
        <v>10.8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12.83</v>
      </c>
      <c r="H14" s="201">
        <v>0</v>
      </c>
      <c r="I14" s="201">
        <v>0</v>
      </c>
      <c r="J14" s="201">
        <v>16.98</v>
      </c>
      <c r="K14" s="201">
        <v>6.5</v>
      </c>
      <c r="L14" s="201">
        <v>2.59</v>
      </c>
      <c r="M14" s="201">
        <v>0</v>
      </c>
      <c r="N14" s="201">
        <v>1.2</v>
      </c>
      <c r="O14" s="201">
        <v>2.0099999999999998</v>
      </c>
      <c r="P14" s="201">
        <v>2.7</v>
      </c>
      <c r="Q14" s="201">
        <v>0.11</v>
      </c>
      <c r="R14" s="201">
        <v>0.43</v>
      </c>
      <c r="S14" s="201">
        <v>0.27</v>
      </c>
      <c r="T14" s="201">
        <v>0</v>
      </c>
      <c r="U14" s="201">
        <v>9.65</v>
      </c>
      <c r="V14" s="201">
        <v>0.14000000000000001</v>
      </c>
      <c r="W14" s="201">
        <v>0.32</v>
      </c>
      <c r="X14" s="201">
        <v>1</v>
      </c>
      <c r="Y14" s="201">
        <v>0</v>
      </c>
      <c r="Z14" s="201">
        <v>2.81</v>
      </c>
      <c r="AA14" s="201">
        <v>0.91</v>
      </c>
      <c r="AB14" s="201">
        <v>0</v>
      </c>
      <c r="AC14" s="201">
        <v>18.190000000000001</v>
      </c>
      <c r="AD14" s="201">
        <v>0</v>
      </c>
      <c r="AE14" s="201">
        <v>0</v>
      </c>
      <c r="AF14" s="201">
        <v>0</v>
      </c>
      <c r="AG14" s="201">
        <v>22.59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165.6</v>
      </c>
      <c r="AN14" s="201">
        <v>0</v>
      </c>
      <c r="AO14" s="201">
        <v>0</v>
      </c>
      <c r="AP14" s="201">
        <v>0</v>
      </c>
      <c r="AQ14" s="201">
        <v>0</v>
      </c>
      <c r="AR14" s="201">
        <v>10.8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12.83</v>
      </c>
      <c r="H15" s="201">
        <v>0</v>
      </c>
      <c r="I15" s="201">
        <v>0</v>
      </c>
      <c r="J15" s="201">
        <v>16.98</v>
      </c>
      <c r="K15" s="201">
        <v>77.14</v>
      </c>
      <c r="L15" s="201">
        <v>31.75</v>
      </c>
      <c r="M15" s="201">
        <v>0</v>
      </c>
      <c r="N15" s="201">
        <v>1.2</v>
      </c>
      <c r="O15" s="201">
        <v>2.0099999999999998</v>
      </c>
      <c r="P15" s="201">
        <v>2.7</v>
      </c>
      <c r="Q15" s="201">
        <v>0.11</v>
      </c>
      <c r="R15" s="201">
        <v>0.43</v>
      </c>
      <c r="S15" s="201">
        <v>0.27</v>
      </c>
      <c r="T15" s="201">
        <v>0</v>
      </c>
      <c r="U15" s="201">
        <v>9.65</v>
      </c>
      <c r="V15" s="201">
        <v>0.14000000000000001</v>
      </c>
      <c r="W15" s="201">
        <v>0.32</v>
      </c>
      <c r="X15" s="201">
        <v>1</v>
      </c>
      <c r="Y15" s="201">
        <v>0</v>
      </c>
      <c r="Z15" s="201">
        <v>2.81</v>
      </c>
      <c r="AA15" s="201">
        <v>0.91</v>
      </c>
      <c r="AB15" s="201">
        <v>0</v>
      </c>
      <c r="AC15" s="201">
        <v>18.190000000000001</v>
      </c>
      <c r="AD15" s="201">
        <v>0</v>
      </c>
      <c r="AE15" s="201">
        <v>0</v>
      </c>
      <c r="AF15" s="201">
        <v>0</v>
      </c>
      <c r="AG15" s="201">
        <v>22.59</v>
      </c>
      <c r="AH15" s="201">
        <v>0</v>
      </c>
      <c r="AI15" s="201">
        <v>0</v>
      </c>
      <c r="AJ15" s="201">
        <v>0</v>
      </c>
      <c r="AK15" s="201">
        <v>9.17</v>
      </c>
      <c r="AL15" s="201">
        <v>0</v>
      </c>
      <c r="AM15" s="201">
        <v>165.6</v>
      </c>
      <c r="AN15" s="201">
        <v>0</v>
      </c>
      <c r="AO15" s="201">
        <v>0</v>
      </c>
      <c r="AP15" s="201">
        <v>0</v>
      </c>
      <c r="AQ15" s="201">
        <v>0</v>
      </c>
      <c r="AR15" s="201">
        <v>10.8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12.83</v>
      </c>
      <c r="H16" s="201">
        <v>0</v>
      </c>
      <c r="I16" s="201">
        <v>0</v>
      </c>
      <c r="J16" s="201">
        <v>16.98</v>
      </c>
      <c r="K16" s="201">
        <v>26.39</v>
      </c>
      <c r="L16" s="201">
        <v>2.59</v>
      </c>
      <c r="M16" s="201">
        <v>0</v>
      </c>
      <c r="N16" s="201">
        <v>1.2</v>
      </c>
      <c r="O16" s="201">
        <v>2.0099999999999998</v>
      </c>
      <c r="P16" s="201">
        <v>2.7</v>
      </c>
      <c r="Q16" s="201">
        <v>0.11</v>
      </c>
      <c r="R16" s="201">
        <v>0.43</v>
      </c>
      <c r="S16" s="201">
        <v>0.27</v>
      </c>
      <c r="T16" s="201">
        <v>0</v>
      </c>
      <c r="U16" s="201">
        <v>9.65</v>
      </c>
      <c r="V16" s="201">
        <v>0.14000000000000001</v>
      </c>
      <c r="W16" s="201">
        <v>0.32</v>
      </c>
      <c r="X16" s="201">
        <v>1</v>
      </c>
      <c r="Y16" s="201">
        <v>0</v>
      </c>
      <c r="Z16" s="201">
        <v>2.81</v>
      </c>
      <c r="AA16" s="201">
        <v>0.91</v>
      </c>
      <c r="AB16" s="201">
        <v>0</v>
      </c>
      <c r="AC16" s="201">
        <v>18.190000000000001</v>
      </c>
      <c r="AD16" s="201">
        <v>0</v>
      </c>
      <c r="AE16" s="201">
        <v>0</v>
      </c>
      <c r="AF16" s="201">
        <v>0</v>
      </c>
      <c r="AG16" s="201">
        <v>22.59</v>
      </c>
      <c r="AH16" s="201">
        <v>0</v>
      </c>
      <c r="AI16" s="201">
        <v>0</v>
      </c>
      <c r="AJ16" s="201">
        <v>0</v>
      </c>
      <c r="AK16" s="201">
        <v>1.6</v>
      </c>
      <c r="AL16" s="201">
        <v>0</v>
      </c>
      <c r="AM16" s="201">
        <v>165.6</v>
      </c>
      <c r="AN16" s="201">
        <v>0</v>
      </c>
      <c r="AO16" s="201">
        <v>0</v>
      </c>
      <c r="AP16" s="201">
        <v>0</v>
      </c>
      <c r="AQ16" s="201">
        <v>0</v>
      </c>
      <c r="AR16" s="201">
        <v>10.8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12.83</v>
      </c>
      <c r="H17" s="201">
        <v>0</v>
      </c>
      <c r="I17" s="201">
        <v>0</v>
      </c>
      <c r="J17" s="201">
        <v>16.98</v>
      </c>
      <c r="K17" s="201">
        <v>6.5</v>
      </c>
      <c r="L17" s="201">
        <v>2.59</v>
      </c>
      <c r="M17" s="201">
        <v>0</v>
      </c>
      <c r="N17" s="201">
        <v>1.2</v>
      </c>
      <c r="O17" s="201">
        <v>2.0099999999999998</v>
      </c>
      <c r="P17" s="201">
        <v>2.7</v>
      </c>
      <c r="Q17" s="201">
        <v>0.11</v>
      </c>
      <c r="R17" s="201">
        <v>0.43</v>
      </c>
      <c r="S17" s="201">
        <v>0.27</v>
      </c>
      <c r="T17" s="201">
        <v>0</v>
      </c>
      <c r="U17" s="201">
        <v>9.65</v>
      </c>
      <c r="V17" s="201">
        <v>0.14000000000000001</v>
      </c>
      <c r="W17" s="201">
        <v>0.32</v>
      </c>
      <c r="X17" s="201">
        <v>1</v>
      </c>
      <c r="Y17" s="201">
        <v>0</v>
      </c>
      <c r="Z17" s="201">
        <v>2.81</v>
      </c>
      <c r="AA17" s="201">
        <v>0.91</v>
      </c>
      <c r="AB17" s="201">
        <v>0</v>
      </c>
      <c r="AC17" s="201">
        <v>18.190000000000001</v>
      </c>
      <c r="AD17" s="201">
        <v>0</v>
      </c>
      <c r="AE17" s="201">
        <v>0</v>
      </c>
      <c r="AF17" s="201">
        <v>0</v>
      </c>
      <c r="AG17" s="201">
        <v>22.59</v>
      </c>
      <c r="AH17" s="201">
        <v>0</v>
      </c>
      <c r="AI17" s="201">
        <v>0</v>
      </c>
      <c r="AJ17" s="201">
        <v>0</v>
      </c>
      <c r="AK17" s="201">
        <v>1.6</v>
      </c>
      <c r="AL17" s="201">
        <v>0</v>
      </c>
      <c r="AM17" s="201">
        <v>165.6</v>
      </c>
      <c r="AN17" s="201">
        <v>0</v>
      </c>
      <c r="AO17" s="201">
        <v>0</v>
      </c>
      <c r="AP17" s="201">
        <v>0</v>
      </c>
      <c r="AQ17" s="201">
        <v>0</v>
      </c>
      <c r="AR17" s="201">
        <v>10.8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12.83</v>
      </c>
      <c r="H18" s="201">
        <v>0</v>
      </c>
      <c r="I18" s="201">
        <v>0</v>
      </c>
      <c r="J18" s="201">
        <v>16.98</v>
      </c>
      <c r="K18" s="201">
        <v>6.5</v>
      </c>
      <c r="L18" s="201">
        <v>12.54</v>
      </c>
      <c r="M18" s="201">
        <v>0</v>
      </c>
      <c r="N18" s="201">
        <v>1.2</v>
      </c>
      <c r="O18" s="201">
        <v>2.0099999999999998</v>
      </c>
      <c r="P18" s="201">
        <v>2.7</v>
      </c>
      <c r="Q18" s="201">
        <v>0.11</v>
      </c>
      <c r="R18" s="201">
        <v>0.43</v>
      </c>
      <c r="S18" s="201">
        <v>0.27</v>
      </c>
      <c r="T18" s="201">
        <v>0</v>
      </c>
      <c r="U18" s="201">
        <v>9.65</v>
      </c>
      <c r="V18" s="201">
        <v>0.14000000000000001</v>
      </c>
      <c r="W18" s="201">
        <v>0.32</v>
      </c>
      <c r="X18" s="201">
        <v>1</v>
      </c>
      <c r="Y18" s="201">
        <v>0</v>
      </c>
      <c r="Z18" s="201">
        <v>2.81</v>
      </c>
      <c r="AA18" s="201">
        <v>0.91</v>
      </c>
      <c r="AB18" s="201">
        <v>0</v>
      </c>
      <c r="AC18" s="201">
        <v>18.190000000000001</v>
      </c>
      <c r="AD18" s="201">
        <v>0</v>
      </c>
      <c r="AE18" s="201">
        <v>0</v>
      </c>
      <c r="AF18" s="201">
        <v>0</v>
      </c>
      <c r="AG18" s="201">
        <v>22.59</v>
      </c>
      <c r="AH18" s="201">
        <v>0</v>
      </c>
      <c r="AI18" s="201">
        <v>0</v>
      </c>
      <c r="AJ18" s="201">
        <v>0</v>
      </c>
      <c r="AK18" s="201">
        <v>9.17</v>
      </c>
      <c r="AL18" s="201">
        <v>0</v>
      </c>
      <c r="AM18" s="201">
        <v>165.6</v>
      </c>
      <c r="AN18" s="201">
        <v>0</v>
      </c>
      <c r="AO18" s="201">
        <v>0</v>
      </c>
      <c r="AP18" s="201">
        <v>0</v>
      </c>
      <c r="AQ18" s="201">
        <v>0</v>
      </c>
      <c r="AR18" s="201">
        <v>10.8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12.83</v>
      </c>
      <c r="H19" s="201">
        <v>0</v>
      </c>
      <c r="I19" s="201">
        <v>0</v>
      </c>
      <c r="J19" s="201">
        <v>16.98</v>
      </c>
      <c r="K19" s="201">
        <v>6.5</v>
      </c>
      <c r="L19" s="201">
        <v>22.14</v>
      </c>
      <c r="M19" s="201">
        <v>0</v>
      </c>
      <c r="N19" s="201">
        <v>1.2</v>
      </c>
      <c r="O19" s="201">
        <v>2.0099999999999998</v>
      </c>
      <c r="P19" s="201">
        <v>2.7</v>
      </c>
      <c r="Q19" s="201">
        <v>0.11</v>
      </c>
      <c r="R19" s="201">
        <v>0.43</v>
      </c>
      <c r="S19" s="201">
        <v>0.27</v>
      </c>
      <c r="T19" s="201">
        <v>0</v>
      </c>
      <c r="U19" s="201">
        <v>9.65</v>
      </c>
      <c r="V19" s="201">
        <v>0.14000000000000001</v>
      </c>
      <c r="W19" s="201">
        <v>0.32</v>
      </c>
      <c r="X19" s="201">
        <v>1</v>
      </c>
      <c r="Y19" s="201">
        <v>0</v>
      </c>
      <c r="Z19" s="201">
        <v>2.81</v>
      </c>
      <c r="AA19" s="201">
        <v>0.91</v>
      </c>
      <c r="AB19" s="201">
        <v>0</v>
      </c>
      <c r="AC19" s="201">
        <v>18.190000000000001</v>
      </c>
      <c r="AD19" s="201">
        <v>0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9.17</v>
      </c>
      <c r="AL19" s="201">
        <v>0</v>
      </c>
      <c r="AM19" s="201">
        <v>165.6</v>
      </c>
      <c r="AN19" s="201">
        <v>0</v>
      </c>
      <c r="AO19" s="201">
        <v>0</v>
      </c>
      <c r="AP19" s="201">
        <v>0</v>
      </c>
      <c r="AQ19" s="201">
        <v>0</v>
      </c>
      <c r="AR19" s="201">
        <v>10.8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12.83</v>
      </c>
      <c r="H20" s="201">
        <v>0</v>
      </c>
      <c r="I20" s="201">
        <v>0</v>
      </c>
      <c r="J20" s="201">
        <v>16.98</v>
      </c>
      <c r="K20" s="201">
        <v>6.5</v>
      </c>
      <c r="L20" s="201">
        <v>26.94</v>
      </c>
      <c r="M20" s="201">
        <v>0</v>
      </c>
      <c r="N20" s="201">
        <v>1.2</v>
      </c>
      <c r="O20" s="201">
        <v>2.0099999999999998</v>
      </c>
      <c r="P20" s="201">
        <v>2.7</v>
      </c>
      <c r="Q20" s="201">
        <v>0.11</v>
      </c>
      <c r="R20" s="201">
        <v>0.43</v>
      </c>
      <c r="S20" s="201">
        <v>0.27</v>
      </c>
      <c r="T20" s="201">
        <v>0</v>
      </c>
      <c r="U20" s="201">
        <v>9.65</v>
      </c>
      <c r="V20" s="201">
        <v>0.14000000000000001</v>
      </c>
      <c r="W20" s="201">
        <v>0.32</v>
      </c>
      <c r="X20" s="201">
        <v>1</v>
      </c>
      <c r="Y20" s="201">
        <v>0</v>
      </c>
      <c r="Z20" s="201">
        <v>2.81</v>
      </c>
      <c r="AA20" s="201">
        <v>0.91</v>
      </c>
      <c r="AB20" s="201">
        <v>0</v>
      </c>
      <c r="AC20" s="201">
        <v>18.190000000000001</v>
      </c>
      <c r="AD20" s="201">
        <v>0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9.17</v>
      </c>
      <c r="AL20" s="201">
        <v>0</v>
      </c>
      <c r="AM20" s="201">
        <v>165.6</v>
      </c>
      <c r="AN20" s="201">
        <v>0</v>
      </c>
      <c r="AO20" s="201">
        <v>0</v>
      </c>
      <c r="AP20" s="201">
        <v>0</v>
      </c>
      <c r="AQ20" s="201">
        <v>0</v>
      </c>
      <c r="AR20" s="201">
        <v>10.8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12.83</v>
      </c>
      <c r="H21" s="201">
        <v>0</v>
      </c>
      <c r="I21" s="201">
        <v>0</v>
      </c>
      <c r="J21" s="201">
        <v>16.98</v>
      </c>
      <c r="K21" s="201">
        <v>6.5</v>
      </c>
      <c r="L21" s="201">
        <v>26.94</v>
      </c>
      <c r="M21" s="201">
        <v>0</v>
      </c>
      <c r="N21" s="201">
        <v>1.2</v>
      </c>
      <c r="O21" s="201">
        <v>2.0099999999999998</v>
      </c>
      <c r="P21" s="201">
        <v>2.7</v>
      </c>
      <c r="Q21" s="201">
        <v>0.11</v>
      </c>
      <c r="R21" s="201">
        <v>0.43</v>
      </c>
      <c r="S21" s="201">
        <v>0.27</v>
      </c>
      <c r="T21" s="201">
        <v>0</v>
      </c>
      <c r="U21" s="201">
        <v>9.65</v>
      </c>
      <c r="V21" s="201">
        <v>0.14000000000000001</v>
      </c>
      <c r="W21" s="201">
        <v>0.32</v>
      </c>
      <c r="X21" s="201">
        <v>1</v>
      </c>
      <c r="Y21" s="201">
        <v>0</v>
      </c>
      <c r="Z21" s="201">
        <v>2.81</v>
      </c>
      <c r="AA21" s="201">
        <v>0.91</v>
      </c>
      <c r="AB21" s="201">
        <v>0</v>
      </c>
      <c r="AC21" s="201">
        <v>18.190000000000001</v>
      </c>
      <c r="AD21" s="201">
        <v>0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9.17</v>
      </c>
      <c r="AL21" s="201">
        <v>0</v>
      </c>
      <c r="AM21" s="201">
        <v>165.6</v>
      </c>
      <c r="AN21" s="201">
        <v>0</v>
      </c>
      <c r="AO21" s="201">
        <v>0</v>
      </c>
      <c r="AP21" s="201">
        <v>0</v>
      </c>
      <c r="AQ21" s="201">
        <v>0</v>
      </c>
      <c r="AR21" s="201">
        <v>10.8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12.83</v>
      </c>
      <c r="H22" s="201">
        <v>0</v>
      </c>
      <c r="I22" s="201">
        <v>0</v>
      </c>
      <c r="J22" s="201">
        <v>16.98</v>
      </c>
      <c r="K22" s="201">
        <v>6.5</v>
      </c>
      <c r="L22" s="201">
        <v>31.75</v>
      </c>
      <c r="M22" s="201">
        <v>0</v>
      </c>
      <c r="N22" s="201">
        <v>1.2</v>
      </c>
      <c r="O22" s="201">
        <v>2.0099999999999998</v>
      </c>
      <c r="P22" s="201">
        <v>2.7</v>
      </c>
      <c r="Q22" s="201">
        <v>0.11</v>
      </c>
      <c r="R22" s="201">
        <v>0.43</v>
      </c>
      <c r="S22" s="201">
        <v>0.27</v>
      </c>
      <c r="T22" s="201">
        <v>0</v>
      </c>
      <c r="U22" s="201">
        <v>9.65</v>
      </c>
      <c r="V22" s="201">
        <v>0.14000000000000001</v>
      </c>
      <c r="W22" s="201">
        <v>0.32</v>
      </c>
      <c r="X22" s="201">
        <v>1</v>
      </c>
      <c r="Y22" s="201">
        <v>0</v>
      </c>
      <c r="Z22" s="201">
        <v>2.81</v>
      </c>
      <c r="AA22" s="201">
        <v>0.91</v>
      </c>
      <c r="AB22" s="201">
        <v>0</v>
      </c>
      <c r="AC22" s="201">
        <v>18.190000000000001</v>
      </c>
      <c r="AD22" s="201">
        <v>0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9.17</v>
      </c>
      <c r="AL22" s="201">
        <v>0</v>
      </c>
      <c r="AM22" s="201">
        <v>165.6</v>
      </c>
      <c r="AN22" s="201">
        <v>0</v>
      </c>
      <c r="AO22" s="201">
        <v>0</v>
      </c>
      <c r="AP22" s="201">
        <v>0</v>
      </c>
      <c r="AQ22" s="201">
        <v>0</v>
      </c>
      <c r="AR22" s="201">
        <v>10.8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12.83</v>
      </c>
      <c r="H23" s="201">
        <v>0</v>
      </c>
      <c r="I23" s="201">
        <v>0</v>
      </c>
      <c r="J23" s="201">
        <v>16.98</v>
      </c>
      <c r="K23" s="201">
        <v>6.5</v>
      </c>
      <c r="L23" s="201">
        <v>31.75</v>
      </c>
      <c r="M23" s="201">
        <v>0</v>
      </c>
      <c r="N23" s="201">
        <v>1.2</v>
      </c>
      <c r="O23" s="201">
        <v>2.0099999999999998</v>
      </c>
      <c r="P23" s="201">
        <v>2.7</v>
      </c>
      <c r="Q23" s="201">
        <v>0.11</v>
      </c>
      <c r="R23" s="201">
        <v>0.43</v>
      </c>
      <c r="S23" s="201">
        <v>0.27</v>
      </c>
      <c r="T23" s="201">
        <v>0</v>
      </c>
      <c r="U23" s="201">
        <v>9.65</v>
      </c>
      <c r="V23" s="201">
        <v>0.14000000000000001</v>
      </c>
      <c r="W23" s="201">
        <v>0.32</v>
      </c>
      <c r="X23" s="201">
        <v>1</v>
      </c>
      <c r="Y23" s="201">
        <v>0</v>
      </c>
      <c r="Z23" s="201">
        <v>2.81</v>
      </c>
      <c r="AA23" s="201">
        <v>0.91</v>
      </c>
      <c r="AB23" s="201">
        <v>0</v>
      </c>
      <c r="AC23" s="201">
        <v>18.190000000000001</v>
      </c>
      <c r="AD23" s="201">
        <v>0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9.17</v>
      </c>
      <c r="AL23" s="201">
        <v>0</v>
      </c>
      <c r="AM23" s="201">
        <v>165.6</v>
      </c>
      <c r="AN23" s="201">
        <v>0</v>
      </c>
      <c r="AO23" s="201">
        <v>0</v>
      </c>
      <c r="AP23" s="201">
        <v>0</v>
      </c>
      <c r="AQ23" s="201">
        <v>0</v>
      </c>
      <c r="AR23" s="201">
        <v>10.8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12.83</v>
      </c>
      <c r="H24" s="201">
        <v>0</v>
      </c>
      <c r="I24" s="201">
        <v>0</v>
      </c>
      <c r="J24" s="201">
        <v>16.98</v>
      </c>
      <c r="K24" s="201">
        <v>6.5</v>
      </c>
      <c r="L24" s="201">
        <v>31.75</v>
      </c>
      <c r="M24" s="201">
        <v>0</v>
      </c>
      <c r="N24" s="201">
        <v>1.2</v>
      </c>
      <c r="O24" s="201">
        <v>2.0099999999999998</v>
      </c>
      <c r="P24" s="201">
        <v>2.7</v>
      </c>
      <c r="Q24" s="201">
        <v>0.11</v>
      </c>
      <c r="R24" s="201">
        <v>0.43</v>
      </c>
      <c r="S24" s="201">
        <v>0.27</v>
      </c>
      <c r="T24" s="201">
        <v>0</v>
      </c>
      <c r="U24" s="201">
        <v>9.65</v>
      </c>
      <c r="V24" s="201">
        <v>0.14000000000000001</v>
      </c>
      <c r="W24" s="201">
        <v>0.32</v>
      </c>
      <c r="X24" s="201">
        <v>1</v>
      </c>
      <c r="Y24" s="201">
        <v>0</v>
      </c>
      <c r="Z24" s="201">
        <v>2.81</v>
      </c>
      <c r="AA24" s="201">
        <v>0.91</v>
      </c>
      <c r="AB24" s="201">
        <v>0</v>
      </c>
      <c r="AC24" s="201">
        <v>18.190000000000001</v>
      </c>
      <c r="AD24" s="201">
        <v>0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9.17</v>
      </c>
      <c r="AL24" s="201">
        <v>0</v>
      </c>
      <c r="AM24" s="201">
        <v>165.6</v>
      </c>
      <c r="AN24" s="201">
        <v>0</v>
      </c>
      <c r="AO24" s="201">
        <v>0</v>
      </c>
      <c r="AP24" s="201">
        <v>0</v>
      </c>
      <c r="AQ24" s="201">
        <v>0</v>
      </c>
      <c r="AR24" s="201">
        <v>10.8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12.83</v>
      </c>
      <c r="H25" s="201">
        <v>0</v>
      </c>
      <c r="I25" s="201">
        <v>0</v>
      </c>
      <c r="J25" s="201">
        <v>16.98</v>
      </c>
      <c r="K25" s="201">
        <v>6.5</v>
      </c>
      <c r="L25" s="201">
        <v>22.14</v>
      </c>
      <c r="M25" s="201">
        <v>0</v>
      </c>
      <c r="N25" s="201">
        <v>1.2</v>
      </c>
      <c r="O25" s="201">
        <v>2.0099999999999998</v>
      </c>
      <c r="P25" s="201">
        <v>2.7</v>
      </c>
      <c r="Q25" s="201">
        <v>0.11</v>
      </c>
      <c r="R25" s="201">
        <v>0.43</v>
      </c>
      <c r="S25" s="201">
        <v>0.27</v>
      </c>
      <c r="T25" s="201">
        <v>0</v>
      </c>
      <c r="U25" s="201">
        <v>9.65</v>
      </c>
      <c r="V25" s="201">
        <v>0.14000000000000001</v>
      </c>
      <c r="W25" s="201">
        <v>0.32</v>
      </c>
      <c r="X25" s="201">
        <v>1</v>
      </c>
      <c r="Y25" s="201">
        <v>0</v>
      </c>
      <c r="Z25" s="201">
        <v>2.81</v>
      </c>
      <c r="AA25" s="201">
        <v>0.91</v>
      </c>
      <c r="AB25" s="201">
        <v>0</v>
      </c>
      <c r="AC25" s="201">
        <v>18.190000000000001</v>
      </c>
      <c r="AD25" s="201">
        <v>0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9.17</v>
      </c>
      <c r="AL25" s="201">
        <v>0</v>
      </c>
      <c r="AM25" s="201">
        <v>165.6</v>
      </c>
      <c r="AN25" s="201">
        <v>0</v>
      </c>
      <c r="AO25" s="201">
        <v>0</v>
      </c>
      <c r="AP25" s="201">
        <v>0</v>
      </c>
      <c r="AQ25" s="201">
        <v>0</v>
      </c>
      <c r="AR25" s="201">
        <v>10.8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12.83</v>
      </c>
      <c r="H26" s="201">
        <v>0</v>
      </c>
      <c r="I26" s="201">
        <v>0</v>
      </c>
      <c r="J26" s="201">
        <v>16.98</v>
      </c>
      <c r="K26" s="201">
        <v>6.5</v>
      </c>
      <c r="L26" s="201">
        <v>26.94</v>
      </c>
      <c r="M26" s="201">
        <v>0</v>
      </c>
      <c r="N26" s="201">
        <v>1.2</v>
      </c>
      <c r="O26" s="201">
        <v>2.0099999999999998</v>
      </c>
      <c r="P26" s="201">
        <v>2.7</v>
      </c>
      <c r="Q26" s="201">
        <v>0.11</v>
      </c>
      <c r="R26" s="201">
        <v>0.43</v>
      </c>
      <c r="S26" s="201">
        <v>0.27</v>
      </c>
      <c r="T26" s="201">
        <v>0</v>
      </c>
      <c r="U26" s="201">
        <v>9.65</v>
      </c>
      <c r="V26" s="201">
        <v>0.14000000000000001</v>
      </c>
      <c r="W26" s="201">
        <v>0.32</v>
      </c>
      <c r="X26" s="201">
        <v>1</v>
      </c>
      <c r="Y26" s="201">
        <v>0</v>
      </c>
      <c r="Z26" s="201">
        <v>2.81</v>
      </c>
      <c r="AA26" s="201">
        <v>0.91</v>
      </c>
      <c r="AB26" s="201">
        <v>0</v>
      </c>
      <c r="AC26" s="201">
        <v>18.190000000000001</v>
      </c>
      <c r="AD26" s="201">
        <v>0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9.17</v>
      </c>
      <c r="AL26" s="201">
        <v>0</v>
      </c>
      <c r="AM26" s="201">
        <v>165.6</v>
      </c>
      <c r="AN26" s="201">
        <v>0</v>
      </c>
      <c r="AO26" s="201">
        <v>0</v>
      </c>
      <c r="AP26" s="201">
        <v>0</v>
      </c>
      <c r="AQ26" s="201">
        <v>0</v>
      </c>
      <c r="AR26" s="201">
        <v>10.8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12.83</v>
      </c>
      <c r="H27" s="201">
        <v>0</v>
      </c>
      <c r="I27" s="201">
        <v>0</v>
      </c>
      <c r="J27" s="201">
        <v>16.7</v>
      </c>
      <c r="K27" s="201">
        <v>6.5</v>
      </c>
      <c r="L27" s="201">
        <v>7.74</v>
      </c>
      <c r="M27" s="201">
        <v>0</v>
      </c>
      <c r="N27" s="201">
        <v>1.2</v>
      </c>
      <c r="O27" s="201">
        <v>2.0099999999999998</v>
      </c>
      <c r="P27" s="201">
        <v>2.7</v>
      </c>
      <c r="Q27" s="201">
        <v>0.11</v>
      </c>
      <c r="R27" s="201">
        <v>0.43</v>
      </c>
      <c r="S27" s="201">
        <v>0.27</v>
      </c>
      <c r="T27" s="201">
        <v>0</v>
      </c>
      <c r="U27" s="201">
        <v>9.65</v>
      </c>
      <c r="V27" s="201">
        <v>0.14000000000000001</v>
      </c>
      <c r="W27" s="201">
        <v>0.32</v>
      </c>
      <c r="X27" s="201">
        <v>1</v>
      </c>
      <c r="Y27" s="201">
        <v>0</v>
      </c>
      <c r="Z27" s="201">
        <v>2.81</v>
      </c>
      <c r="AA27" s="201">
        <v>0.91</v>
      </c>
      <c r="AB27" s="201">
        <v>0</v>
      </c>
      <c r="AC27" s="201">
        <v>18.190000000000001</v>
      </c>
      <c r="AD27" s="201">
        <v>0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9.17</v>
      </c>
      <c r="AL27" s="201">
        <v>0</v>
      </c>
      <c r="AM27" s="201">
        <v>165.6</v>
      </c>
      <c r="AN27" s="201">
        <v>0</v>
      </c>
      <c r="AO27" s="201">
        <v>0</v>
      </c>
      <c r="AP27" s="201">
        <v>0</v>
      </c>
      <c r="AQ27" s="201">
        <v>0</v>
      </c>
      <c r="AR27" s="201">
        <v>10.61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12.83</v>
      </c>
      <c r="H28" s="201">
        <v>0</v>
      </c>
      <c r="I28" s="201">
        <v>0</v>
      </c>
      <c r="J28" s="201">
        <v>16.7</v>
      </c>
      <c r="K28" s="201">
        <v>6.5</v>
      </c>
      <c r="L28" s="201">
        <v>12.54</v>
      </c>
      <c r="M28" s="201">
        <v>0</v>
      </c>
      <c r="N28" s="201">
        <v>1.2</v>
      </c>
      <c r="O28" s="201">
        <v>2.0099999999999998</v>
      </c>
      <c r="P28" s="201">
        <v>2.7</v>
      </c>
      <c r="Q28" s="201">
        <v>0.11</v>
      </c>
      <c r="R28" s="201">
        <v>0.43</v>
      </c>
      <c r="S28" s="201">
        <v>0.27</v>
      </c>
      <c r="T28" s="201">
        <v>0</v>
      </c>
      <c r="U28" s="201">
        <v>9.65</v>
      </c>
      <c r="V28" s="201">
        <v>0.14000000000000001</v>
      </c>
      <c r="W28" s="201">
        <v>0.32</v>
      </c>
      <c r="X28" s="201">
        <v>1</v>
      </c>
      <c r="Y28" s="201">
        <v>0</v>
      </c>
      <c r="Z28" s="201">
        <v>2.81</v>
      </c>
      <c r="AA28" s="201">
        <v>0.91</v>
      </c>
      <c r="AB28" s="201">
        <v>0</v>
      </c>
      <c r="AC28" s="201">
        <v>18.190000000000001</v>
      </c>
      <c r="AD28" s="201">
        <v>0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9.17</v>
      </c>
      <c r="AL28" s="201">
        <v>0</v>
      </c>
      <c r="AM28" s="201">
        <v>165.6</v>
      </c>
      <c r="AN28" s="201">
        <v>0</v>
      </c>
      <c r="AO28" s="201">
        <v>0</v>
      </c>
      <c r="AP28" s="201">
        <v>0</v>
      </c>
      <c r="AQ28" s="201">
        <v>0</v>
      </c>
      <c r="AR28" s="201">
        <v>10.61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12.83</v>
      </c>
      <c r="H29" s="201">
        <v>0</v>
      </c>
      <c r="I29" s="201">
        <v>0</v>
      </c>
      <c r="J29" s="201">
        <v>16.7</v>
      </c>
      <c r="K29" s="201">
        <v>6.5</v>
      </c>
      <c r="L29" s="201">
        <v>17.34</v>
      </c>
      <c r="M29" s="201">
        <v>0</v>
      </c>
      <c r="N29" s="201">
        <v>1.2</v>
      </c>
      <c r="O29" s="201">
        <v>2.0099999999999998</v>
      </c>
      <c r="P29" s="201">
        <v>2.6</v>
      </c>
      <c r="Q29" s="201">
        <v>0.11</v>
      </c>
      <c r="R29" s="201">
        <v>0.43</v>
      </c>
      <c r="S29" s="201">
        <v>0.27</v>
      </c>
      <c r="T29" s="201">
        <v>0</v>
      </c>
      <c r="U29" s="201">
        <v>9.65</v>
      </c>
      <c r="V29" s="201">
        <v>0.14000000000000001</v>
      </c>
      <c r="W29" s="201">
        <v>0.32</v>
      </c>
      <c r="X29" s="201">
        <v>1</v>
      </c>
      <c r="Y29" s="201">
        <v>0</v>
      </c>
      <c r="Z29" s="201">
        <v>2.81</v>
      </c>
      <c r="AA29" s="201">
        <v>0.91</v>
      </c>
      <c r="AB29" s="201">
        <v>0</v>
      </c>
      <c r="AC29" s="201">
        <v>18.190000000000001</v>
      </c>
      <c r="AD29" s="201">
        <v>0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9.17</v>
      </c>
      <c r="AL29" s="201">
        <v>0</v>
      </c>
      <c r="AM29" s="201">
        <v>165.6</v>
      </c>
      <c r="AN29" s="201">
        <v>0</v>
      </c>
      <c r="AO29" s="201">
        <v>0</v>
      </c>
      <c r="AP29" s="201">
        <v>0</v>
      </c>
      <c r="AQ29" s="201">
        <v>0</v>
      </c>
      <c r="AR29" s="201">
        <v>10.61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12.83</v>
      </c>
      <c r="H30" s="201">
        <v>0</v>
      </c>
      <c r="I30" s="201">
        <v>0</v>
      </c>
      <c r="J30" s="201">
        <v>16.7</v>
      </c>
      <c r="K30" s="201">
        <v>6.5</v>
      </c>
      <c r="L30" s="201">
        <v>31.75</v>
      </c>
      <c r="M30" s="201">
        <v>0</v>
      </c>
      <c r="N30" s="201">
        <v>1.2</v>
      </c>
      <c r="O30" s="201">
        <v>2.0099999999999998</v>
      </c>
      <c r="P30" s="201">
        <v>2.6</v>
      </c>
      <c r="Q30" s="201">
        <v>0.11</v>
      </c>
      <c r="R30" s="201">
        <v>0.43</v>
      </c>
      <c r="S30" s="201">
        <v>0.27</v>
      </c>
      <c r="T30" s="201">
        <v>0</v>
      </c>
      <c r="U30" s="201">
        <v>9.65</v>
      </c>
      <c r="V30" s="201">
        <v>0.14000000000000001</v>
      </c>
      <c r="W30" s="201">
        <v>0.32</v>
      </c>
      <c r="X30" s="201">
        <v>1</v>
      </c>
      <c r="Y30" s="201">
        <v>0</v>
      </c>
      <c r="Z30" s="201">
        <v>2.81</v>
      </c>
      <c r="AA30" s="201">
        <v>0.91</v>
      </c>
      <c r="AB30" s="201">
        <v>0</v>
      </c>
      <c r="AC30" s="201">
        <v>18.190000000000001</v>
      </c>
      <c r="AD30" s="201">
        <v>0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9.17</v>
      </c>
      <c r="AL30" s="201">
        <v>0</v>
      </c>
      <c r="AM30" s="201">
        <v>165.6</v>
      </c>
      <c r="AN30" s="201">
        <v>0</v>
      </c>
      <c r="AO30" s="201">
        <v>0</v>
      </c>
      <c r="AP30" s="201">
        <v>0</v>
      </c>
      <c r="AQ30" s="201">
        <v>0</v>
      </c>
      <c r="AR30" s="201">
        <v>10.61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12.83</v>
      </c>
      <c r="H31" s="201">
        <v>0</v>
      </c>
      <c r="I31" s="201">
        <v>0</v>
      </c>
      <c r="J31" s="201">
        <v>16.7</v>
      </c>
      <c r="K31" s="201">
        <v>63.35</v>
      </c>
      <c r="L31" s="201">
        <v>31.16</v>
      </c>
      <c r="M31" s="201">
        <v>0</v>
      </c>
      <c r="N31" s="201">
        <v>1.2</v>
      </c>
      <c r="O31" s="201">
        <v>2.0099999999999998</v>
      </c>
      <c r="P31" s="201">
        <v>2.6</v>
      </c>
      <c r="Q31" s="201">
        <v>0.18</v>
      </c>
      <c r="R31" s="201">
        <v>0.72</v>
      </c>
      <c r="S31" s="201">
        <v>0.45</v>
      </c>
      <c r="T31" s="201">
        <v>0</v>
      </c>
      <c r="U31" s="201">
        <v>9.65</v>
      </c>
      <c r="V31" s="201">
        <v>0.14000000000000001</v>
      </c>
      <c r="W31" s="201">
        <v>0.32</v>
      </c>
      <c r="X31" s="201">
        <v>1</v>
      </c>
      <c r="Y31" s="201">
        <v>0</v>
      </c>
      <c r="Z31" s="201">
        <v>2.81</v>
      </c>
      <c r="AA31" s="201">
        <v>1.48</v>
      </c>
      <c r="AB31" s="201">
        <v>0</v>
      </c>
      <c r="AC31" s="201">
        <v>18.190000000000001</v>
      </c>
      <c r="AD31" s="201">
        <v>0</v>
      </c>
      <c r="AE31" s="201">
        <v>0</v>
      </c>
      <c r="AF31" s="201">
        <v>0</v>
      </c>
      <c r="AG31" s="201">
        <v>22.6</v>
      </c>
      <c r="AH31" s="201">
        <v>0</v>
      </c>
      <c r="AI31" s="201">
        <v>0</v>
      </c>
      <c r="AJ31" s="201">
        <v>0</v>
      </c>
      <c r="AK31" s="201">
        <v>9.17</v>
      </c>
      <c r="AL31" s="201">
        <v>0</v>
      </c>
      <c r="AM31" s="201">
        <v>165.6</v>
      </c>
      <c r="AN31" s="201">
        <v>0</v>
      </c>
      <c r="AO31" s="201">
        <v>0</v>
      </c>
      <c r="AP31" s="201">
        <v>0</v>
      </c>
      <c r="AQ31" s="201">
        <v>0</v>
      </c>
      <c r="AR31" s="201">
        <v>10.53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12.83</v>
      </c>
      <c r="H32" s="201">
        <v>0</v>
      </c>
      <c r="I32" s="201">
        <v>0</v>
      </c>
      <c r="J32" s="201">
        <v>16.7</v>
      </c>
      <c r="K32" s="201">
        <v>58.55</v>
      </c>
      <c r="L32" s="201">
        <v>31.16</v>
      </c>
      <c r="M32" s="201">
        <v>0</v>
      </c>
      <c r="N32" s="201">
        <v>1.2</v>
      </c>
      <c r="O32" s="201">
        <v>2.0099999999999998</v>
      </c>
      <c r="P32" s="201">
        <v>2.6</v>
      </c>
      <c r="Q32" s="201">
        <v>0.18</v>
      </c>
      <c r="R32" s="201">
        <v>0.72</v>
      </c>
      <c r="S32" s="201">
        <v>0.45</v>
      </c>
      <c r="T32" s="201">
        <v>0</v>
      </c>
      <c r="U32" s="201">
        <v>9.65</v>
      </c>
      <c r="V32" s="201">
        <v>0.14000000000000001</v>
      </c>
      <c r="W32" s="201">
        <v>0.32</v>
      </c>
      <c r="X32" s="201">
        <v>1</v>
      </c>
      <c r="Y32" s="201">
        <v>0</v>
      </c>
      <c r="Z32" s="201">
        <v>2.81</v>
      </c>
      <c r="AA32" s="201">
        <v>1.48</v>
      </c>
      <c r="AB32" s="201">
        <v>0</v>
      </c>
      <c r="AC32" s="201">
        <v>18.190000000000001</v>
      </c>
      <c r="AD32" s="201">
        <v>0</v>
      </c>
      <c r="AE32" s="201">
        <v>0</v>
      </c>
      <c r="AF32" s="201">
        <v>0</v>
      </c>
      <c r="AG32" s="201">
        <v>22.6</v>
      </c>
      <c r="AH32" s="201">
        <v>0</v>
      </c>
      <c r="AI32" s="201">
        <v>0</v>
      </c>
      <c r="AJ32" s="201">
        <v>0</v>
      </c>
      <c r="AK32" s="201">
        <v>9.17</v>
      </c>
      <c r="AL32" s="201">
        <v>0</v>
      </c>
      <c r="AM32" s="201">
        <v>165.6</v>
      </c>
      <c r="AN32" s="201">
        <v>0</v>
      </c>
      <c r="AO32" s="201">
        <v>0</v>
      </c>
      <c r="AP32" s="201">
        <v>0</v>
      </c>
      <c r="AQ32" s="201">
        <v>0</v>
      </c>
      <c r="AR32" s="201">
        <v>10.53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12.83</v>
      </c>
      <c r="H33" s="201">
        <v>0</v>
      </c>
      <c r="I33" s="201">
        <v>0</v>
      </c>
      <c r="J33" s="201">
        <v>16.7</v>
      </c>
      <c r="K33" s="201">
        <v>77.75</v>
      </c>
      <c r="L33" s="201">
        <v>31.16</v>
      </c>
      <c r="M33" s="201">
        <v>0</v>
      </c>
      <c r="N33" s="201">
        <v>1.2</v>
      </c>
      <c r="O33" s="201">
        <v>2.0099999999999998</v>
      </c>
      <c r="P33" s="201">
        <v>2.6</v>
      </c>
      <c r="Q33" s="201">
        <v>0.11</v>
      </c>
      <c r="R33" s="201">
        <v>0.43</v>
      </c>
      <c r="S33" s="201">
        <v>0.27</v>
      </c>
      <c r="T33" s="201">
        <v>0</v>
      </c>
      <c r="U33" s="201">
        <v>9.65</v>
      </c>
      <c r="V33" s="201">
        <v>0.14000000000000001</v>
      </c>
      <c r="W33" s="201">
        <v>0.32</v>
      </c>
      <c r="X33" s="201">
        <v>1</v>
      </c>
      <c r="Y33" s="201">
        <v>0</v>
      </c>
      <c r="Z33" s="201">
        <v>2.81</v>
      </c>
      <c r="AA33" s="201">
        <v>0.91</v>
      </c>
      <c r="AB33" s="201">
        <v>0</v>
      </c>
      <c r="AC33" s="201">
        <v>18.190000000000001</v>
      </c>
      <c r="AD33" s="201">
        <v>0</v>
      </c>
      <c r="AE33" s="201">
        <v>0</v>
      </c>
      <c r="AF33" s="201">
        <v>0</v>
      </c>
      <c r="AG33" s="201">
        <v>22.6</v>
      </c>
      <c r="AH33" s="201">
        <v>0</v>
      </c>
      <c r="AI33" s="201">
        <v>0</v>
      </c>
      <c r="AJ33" s="201">
        <v>0</v>
      </c>
      <c r="AK33" s="201">
        <v>9.17</v>
      </c>
      <c r="AL33" s="201">
        <v>0</v>
      </c>
      <c r="AM33" s="201">
        <v>165.6</v>
      </c>
      <c r="AN33" s="201">
        <v>0</v>
      </c>
      <c r="AO33" s="201">
        <v>0</v>
      </c>
      <c r="AP33" s="201">
        <v>0</v>
      </c>
      <c r="AQ33" s="201">
        <v>0</v>
      </c>
      <c r="AR33" s="201">
        <v>10.53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12.83</v>
      </c>
      <c r="H34" s="201">
        <v>0</v>
      </c>
      <c r="I34" s="201">
        <v>0</v>
      </c>
      <c r="J34" s="201">
        <v>16.7</v>
      </c>
      <c r="K34" s="201">
        <v>77.75</v>
      </c>
      <c r="L34" s="201">
        <v>31.16</v>
      </c>
      <c r="M34" s="201">
        <v>0</v>
      </c>
      <c r="N34" s="201">
        <v>1.2</v>
      </c>
      <c r="O34" s="201">
        <v>2.0099999999999998</v>
      </c>
      <c r="P34" s="201">
        <v>2.6</v>
      </c>
      <c r="Q34" s="201">
        <v>0.11</v>
      </c>
      <c r="R34" s="201">
        <v>0.43</v>
      </c>
      <c r="S34" s="201">
        <v>0.27</v>
      </c>
      <c r="T34" s="201">
        <v>0</v>
      </c>
      <c r="U34" s="201">
        <v>9.65</v>
      </c>
      <c r="V34" s="201">
        <v>0.14000000000000001</v>
      </c>
      <c r="W34" s="201">
        <v>0.32</v>
      </c>
      <c r="X34" s="201">
        <v>1</v>
      </c>
      <c r="Y34" s="201">
        <v>0</v>
      </c>
      <c r="Z34" s="201">
        <v>2.81</v>
      </c>
      <c r="AA34" s="201">
        <v>0.91</v>
      </c>
      <c r="AB34" s="201">
        <v>0</v>
      </c>
      <c r="AC34" s="201">
        <v>18.190000000000001</v>
      </c>
      <c r="AD34" s="201">
        <v>0</v>
      </c>
      <c r="AE34" s="201">
        <v>0</v>
      </c>
      <c r="AF34" s="201">
        <v>0</v>
      </c>
      <c r="AG34" s="201">
        <v>22.6</v>
      </c>
      <c r="AH34" s="201">
        <v>0</v>
      </c>
      <c r="AI34" s="201">
        <v>0</v>
      </c>
      <c r="AJ34" s="201">
        <v>0</v>
      </c>
      <c r="AK34" s="201">
        <v>9.17</v>
      </c>
      <c r="AL34" s="201">
        <v>0</v>
      </c>
      <c r="AM34" s="201">
        <v>165.6</v>
      </c>
      <c r="AN34" s="201">
        <v>0</v>
      </c>
      <c r="AO34" s="201">
        <v>0</v>
      </c>
      <c r="AP34" s="201">
        <v>0</v>
      </c>
      <c r="AQ34" s="201">
        <v>0</v>
      </c>
      <c r="AR34" s="201">
        <v>10.53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12.77</v>
      </c>
      <c r="H35" s="201">
        <v>0</v>
      </c>
      <c r="I35" s="201">
        <v>0</v>
      </c>
      <c r="J35" s="201">
        <v>16.7</v>
      </c>
      <c r="K35" s="201">
        <v>76.81</v>
      </c>
      <c r="L35" s="201">
        <v>31.16</v>
      </c>
      <c r="M35" s="201">
        <v>0</v>
      </c>
      <c r="N35" s="201">
        <v>1.2</v>
      </c>
      <c r="O35" s="201">
        <v>2.0099999999999998</v>
      </c>
      <c r="P35" s="201">
        <v>2.6</v>
      </c>
      <c r="Q35" s="201">
        <v>0.11</v>
      </c>
      <c r="R35" s="201">
        <v>0.43</v>
      </c>
      <c r="S35" s="201">
        <v>0.27</v>
      </c>
      <c r="T35" s="201">
        <v>0</v>
      </c>
      <c r="U35" s="201">
        <v>9.65</v>
      </c>
      <c r="V35" s="201">
        <v>0</v>
      </c>
      <c r="W35" s="201">
        <v>0.32</v>
      </c>
      <c r="X35" s="201">
        <v>1</v>
      </c>
      <c r="Y35" s="201">
        <v>0</v>
      </c>
      <c r="Z35" s="201">
        <v>2.81</v>
      </c>
      <c r="AA35" s="201">
        <v>0</v>
      </c>
      <c r="AB35" s="201">
        <v>0</v>
      </c>
      <c r="AC35" s="201">
        <v>18.190000000000001</v>
      </c>
      <c r="AD35" s="201">
        <v>0</v>
      </c>
      <c r="AE35" s="201">
        <v>0</v>
      </c>
      <c r="AF35" s="201">
        <v>0</v>
      </c>
      <c r="AG35" s="201">
        <v>22.6</v>
      </c>
      <c r="AH35" s="201">
        <v>0</v>
      </c>
      <c r="AI35" s="201">
        <v>0</v>
      </c>
      <c r="AJ35" s="201">
        <v>0</v>
      </c>
      <c r="AK35" s="201">
        <v>9.17</v>
      </c>
      <c r="AL35" s="201">
        <v>0</v>
      </c>
      <c r="AM35" s="201">
        <v>165.6</v>
      </c>
      <c r="AN35" s="201">
        <v>0</v>
      </c>
      <c r="AO35" s="201">
        <v>0</v>
      </c>
      <c r="AP35" s="201">
        <v>0</v>
      </c>
      <c r="AQ35" s="201">
        <v>0</v>
      </c>
      <c r="AR35" s="201">
        <v>10.4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12.77</v>
      </c>
      <c r="H36" s="201">
        <v>0</v>
      </c>
      <c r="I36" s="201">
        <v>0</v>
      </c>
      <c r="J36" s="201">
        <v>16.7</v>
      </c>
      <c r="K36" s="201">
        <v>76.81</v>
      </c>
      <c r="L36" s="201">
        <v>31.16</v>
      </c>
      <c r="M36" s="201">
        <v>0</v>
      </c>
      <c r="N36" s="201">
        <v>1.2</v>
      </c>
      <c r="O36" s="201">
        <v>2.0099999999999998</v>
      </c>
      <c r="P36" s="201">
        <v>2.6</v>
      </c>
      <c r="Q36" s="201">
        <v>0.11</v>
      </c>
      <c r="R36" s="201">
        <v>0.43</v>
      </c>
      <c r="S36" s="201">
        <v>0.27</v>
      </c>
      <c r="T36" s="201">
        <v>0</v>
      </c>
      <c r="U36" s="201">
        <v>9.65</v>
      </c>
      <c r="V36" s="201">
        <v>0.14000000000000001</v>
      </c>
      <c r="W36" s="201">
        <v>0.32</v>
      </c>
      <c r="X36" s="201">
        <v>1</v>
      </c>
      <c r="Y36" s="201">
        <v>0</v>
      </c>
      <c r="Z36" s="201">
        <v>2.81</v>
      </c>
      <c r="AA36" s="201">
        <v>0</v>
      </c>
      <c r="AB36" s="201">
        <v>0</v>
      </c>
      <c r="AC36" s="201">
        <v>18.190000000000001</v>
      </c>
      <c r="AD36" s="201">
        <v>0</v>
      </c>
      <c r="AE36" s="201">
        <v>0</v>
      </c>
      <c r="AF36" s="201">
        <v>0</v>
      </c>
      <c r="AG36" s="201">
        <v>22.6</v>
      </c>
      <c r="AH36" s="201">
        <v>0</v>
      </c>
      <c r="AI36" s="201">
        <v>0</v>
      </c>
      <c r="AJ36" s="201">
        <v>0</v>
      </c>
      <c r="AK36" s="201">
        <v>9.17</v>
      </c>
      <c r="AL36" s="201">
        <v>0</v>
      </c>
      <c r="AM36" s="201">
        <v>165.6</v>
      </c>
      <c r="AN36" s="201">
        <v>0</v>
      </c>
      <c r="AO36" s="201">
        <v>0</v>
      </c>
      <c r="AP36" s="201">
        <v>0</v>
      </c>
      <c r="AQ36" s="201">
        <v>0</v>
      </c>
      <c r="AR36" s="201">
        <v>10.4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12.77</v>
      </c>
      <c r="H37" s="201">
        <v>0</v>
      </c>
      <c r="I37" s="201">
        <v>0</v>
      </c>
      <c r="J37" s="201">
        <v>16.7</v>
      </c>
      <c r="K37" s="201">
        <v>76.81</v>
      </c>
      <c r="L37" s="201">
        <v>31.16</v>
      </c>
      <c r="M37" s="201">
        <v>0</v>
      </c>
      <c r="N37" s="201">
        <v>1.2</v>
      </c>
      <c r="O37" s="201">
        <v>2.0099999999999998</v>
      </c>
      <c r="P37" s="201">
        <v>2.6</v>
      </c>
      <c r="Q37" s="201">
        <v>0.11</v>
      </c>
      <c r="R37" s="201">
        <v>0.43</v>
      </c>
      <c r="S37" s="201">
        <v>0.27</v>
      </c>
      <c r="T37" s="201">
        <v>0</v>
      </c>
      <c r="U37" s="201">
        <v>9.65</v>
      </c>
      <c r="V37" s="201">
        <v>0.14000000000000001</v>
      </c>
      <c r="W37" s="201">
        <v>0.32</v>
      </c>
      <c r="X37" s="201">
        <v>1</v>
      </c>
      <c r="Y37" s="201">
        <v>0</v>
      </c>
      <c r="Z37" s="201">
        <v>2.81</v>
      </c>
      <c r="AA37" s="201">
        <v>0</v>
      </c>
      <c r="AB37" s="201">
        <v>0</v>
      </c>
      <c r="AC37" s="201">
        <v>18.190000000000001</v>
      </c>
      <c r="AD37" s="201">
        <v>0</v>
      </c>
      <c r="AE37" s="201">
        <v>0</v>
      </c>
      <c r="AF37" s="201">
        <v>0</v>
      </c>
      <c r="AG37" s="201">
        <v>22.6</v>
      </c>
      <c r="AH37" s="201">
        <v>0</v>
      </c>
      <c r="AI37" s="201">
        <v>0</v>
      </c>
      <c r="AJ37" s="201">
        <v>0</v>
      </c>
      <c r="AK37" s="201">
        <v>9.17</v>
      </c>
      <c r="AL37" s="201">
        <v>0</v>
      </c>
      <c r="AM37" s="201">
        <v>165.6</v>
      </c>
      <c r="AN37" s="201">
        <v>0</v>
      </c>
      <c r="AO37" s="201">
        <v>0</v>
      </c>
      <c r="AP37" s="201">
        <v>0</v>
      </c>
      <c r="AQ37" s="201">
        <v>0</v>
      </c>
      <c r="AR37" s="201">
        <v>10.4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12.77</v>
      </c>
      <c r="H38" s="201">
        <v>0</v>
      </c>
      <c r="I38" s="201">
        <v>0</v>
      </c>
      <c r="J38" s="201">
        <v>16.7</v>
      </c>
      <c r="K38" s="201">
        <v>76.81</v>
      </c>
      <c r="L38" s="201">
        <v>31.16</v>
      </c>
      <c r="M38" s="201">
        <v>0</v>
      </c>
      <c r="N38" s="201">
        <v>1.2</v>
      </c>
      <c r="O38" s="201">
        <v>2.0099999999999998</v>
      </c>
      <c r="P38" s="201">
        <v>2.6</v>
      </c>
      <c r="Q38" s="201">
        <v>0.11</v>
      </c>
      <c r="R38" s="201">
        <v>0.43</v>
      </c>
      <c r="S38" s="201">
        <v>0.27</v>
      </c>
      <c r="T38" s="201">
        <v>0</v>
      </c>
      <c r="U38" s="201">
        <v>9.65</v>
      </c>
      <c r="V38" s="201">
        <v>0.14000000000000001</v>
      </c>
      <c r="W38" s="201">
        <v>0.32</v>
      </c>
      <c r="X38" s="201">
        <v>1</v>
      </c>
      <c r="Y38" s="201">
        <v>0</v>
      </c>
      <c r="Z38" s="201">
        <v>2.81</v>
      </c>
      <c r="AA38" s="201">
        <v>0</v>
      </c>
      <c r="AB38" s="201">
        <v>0</v>
      </c>
      <c r="AC38" s="201">
        <v>18.190000000000001</v>
      </c>
      <c r="AD38" s="201">
        <v>0</v>
      </c>
      <c r="AE38" s="201">
        <v>0</v>
      </c>
      <c r="AF38" s="201">
        <v>0</v>
      </c>
      <c r="AG38" s="201">
        <v>22.6</v>
      </c>
      <c r="AH38" s="201">
        <v>0</v>
      </c>
      <c r="AI38" s="201">
        <v>0</v>
      </c>
      <c r="AJ38" s="201">
        <v>0</v>
      </c>
      <c r="AK38" s="201">
        <v>9.17</v>
      </c>
      <c r="AL38" s="201">
        <v>0</v>
      </c>
      <c r="AM38" s="201">
        <v>165.6</v>
      </c>
      <c r="AN38" s="201">
        <v>0</v>
      </c>
      <c r="AO38" s="201">
        <v>0</v>
      </c>
      <c r="AP38" s="201">
        <v>0</v>
      </c>
      <c r="AQ38" s="201">
        <v>0</v>
      </c>
      <c r="AR38" s="201">
        <v>10.4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12.77</v>
      </c>
      <c r="H39" s="201">
        <v>0</v>
      </c>
      <c r="I39" s="201">
        <v>0</v>
      </c>
      <c r="J39" s="201">
        <v>16.420000000000002</v>
      </c>
      <c r="K39" s="201">
        <v>77.75</v>
      </c>
      <c r="L39" s="201">
        <v>31.16</v>
      </c>
      <c r="M39" s="201">
        <v>0</v>
      </c>
      <c r="N39" s="201">
        <v>1.2</v>
      </c>
      <c r="O39" s="201">
        <v>2.0099999999999998</v>
      </c>
      <c r="P39" s="201">
        <v>2.6</v>
      </c>
      <c r="Q39" s="201">
        <v>0.11</v>
      </c>
      <c r="R39" s="201">
        <v>0.43</v>
      </c>
      <c r="S39" s="201">
        <v>0.27</v>
      </c>
      <c r="T39" s="201">
        <v>0</v>
      </c>
      <c r="U39" s="201">
        <v>9.65</v>
      </c>
      <c r="V39" s="201">
        <v>0.14000000000000001</v>
      </c>
      <c r="W39" s="201">
        <v>0.32</v>
      </c>
      <c r="X39" s="201">
        <v>1</v>
      </c>
      <c r="Y39" s="201">
        <v>0</v>
      </c>
      <c r="Z39" s="201">
        <v>2.81</v>
      </c>
      <c r="AA39" s="201">
        <v>0</v>
      </c>
      <c r="AB39" s="201">
        <v>0</v>
      </c>
      <c r="AC39" s="201">
        <v>18.190000000000001</v>
      </c>
      <c r="AD39" s="201">
        <v>0</v>
      </c>
      <c r="AE39" s="201">
        <v>0</v>
      </c>
      <c r="AF39" s="201">
        <v>0</v>
      </c>
      <c r="AG39" s="201">
        <v>22.6</v>
      </c>
      <c r="AH39" s="201">
        <v>0</v>
      </c>
      <c r="AI39" s="201">
        <v>0</v>
      </c>
      <c r="AJ39" s="201">
        <v>0</v>
      </c>
      <c r="AK39" s="201">
        <v>9.17</v>
      </c>
      <c r="AL39" s="201">
        <v>0</v>
      </c>
      <c r="AM39" s="201">
        <v>162</v>
      </c>
      <c r="AN39" s="201">
        <v>0</v>
      </c>
      <c r="AO39" s="201">
        <v>0</v>
      </c>
      <c r="AP39" s="201">
        <v>0</v>
      </c>
      <c r="AQ39" s="201">
        <v>0</v>
      </c>
      <c r="AR39" s="201">
        <v>10.4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12.77</v>
      </c>
      <c r="H40" s="201">
        <v>0</v>
      </c>
      <c r="I40" s="201">
        <v>0</v>
      </c>
      <c r="J40" s="201">
        <v>16.420000000000002</v>
      </c>
      <c r="K40" s="201">
        <v>77.75</v>
      </c>
      <c r="L40" s="201">
        <v>31.16</v>
      </c>
      <c r="M40" s="201">
        <v>0</v>
      </c>
      <c r="N40" s="201">
        <v>1.2</v>
      </c>
      <c r="O40" s="201">
        <v>2.0099999999999998</v>
      </c>
      <c r="P40" s="201">
        <v>2.6</v>
      </c>
      <c r="Q40" s="201">
        <v>0.11</v>
      </c>
      <c r="R40" s="201">
        <v>0.43</v>
      </c>
      <c r="S40" s="201">
        <v>0.27</v>
      </c>
      <c r="T40" s="201">
        <v>0</v>
      </c>
      <c r="U40" s="201">
        <v>9.65</v>
      </c>
      <c r="V40" s="201">
        <v>0.14000000000000001</v>
      </c>
      <c r="W40" s="201">
        <v>0.32</v>
      </c>
      <c r="X40" s="201">
        <v>1</v>
      </c>
      <c r="Y40" s="201">
        <v>0</v>
      </c>
      <c r="Z40" s="201">
        <v>2.81</v>
      </c>
      <c r="AA40" s="201">
        <v>0</v>
      </c>
      <c r="AB40" s="201">
        <v>0</v>
      </c>
      <c r="AC40" s="201">
        <v>18.190000000000001</v>
      </c>
      <c r="AD40" s="201">
        <v>0</v>
      </c>
      <c r="AE40" s="201">
        <v>0</v>
      </c>
      <c r="AF40" s="201">
        <v>0</v>
      </c>
      <c r="AG40" s="201">
        <v>22.6</v>
      </c>
      <c r="AH40" s="201">
        <v>0</v>
      </c>
      <c r="AI40" s="201">
        <v>0</v>
      </c>
      <c r="AJ40" s="201">
        <v>0</v>
      </c>
      <c r="AK40" s="201">
        <v>9.17</v>
      </c>
      <c r="AL40" s="201">
        <v>0</v>
      </c>
      <c r="AM40" s="201">
        <v>162</v>
      </c>
      <c r="AN40" s="201">
        <v>0</v>
      </c>
      <c r="AO40" s="201">
        <v>0</v>
      </c>
      <c r="AP40" s="201">
        <v>0</v>
      </c>
      <c r="AQ40" s="201">
        <v>0</v>
      </c>
      <c r="AR40" s="201">
        <v>10.4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12.77</v>
      </c>
      <c r="H41" s="201">
        <v>0</v>
      </c>
      <c r="I41" s="201">
        <v>0</v>
      </c>
      <c r="J41" s="201">
        <v>16.420000000000002</v>
      </c>
      <c r="K41" s="201">
        <v>59.94</v>
      </c>
      <c r="L41" s="201">
        <v>31.16</v>
      </c>
      <c r="M41" s="201">
        <v>0</v>
      </c>
      <c r="N41" s="201">
        <v>1.2</v>
      </c>
      <c r="O41" s="201">
        <v>2.0099999999999998</v>
      </c>
      <c r="P41" s="201">
        <v>2.6</v>
      </c>
      <c r="Q41" s="201">
        <v>0.11</v>
      </c>
      <c r="R41" s="201">
        <v>0.43</v>
      </c>
      <c r="S41" s="201">
        <v>0.27</v>
      </c>
      <c r="T41" s="201">
        <v>0</v>
      </c>
      <c r="U41" s="201">
        <v>9.65</v>
      </c>
      <c r="V41" s="201">
        <v>0.14000000000000001</v>
      </c>
      <c r="W41" s="201">
        <v>0.32</v>
      </c>
      <c r="X41" s="201">
        <v>1</v>
      </c>
      <c r="Y41" s="201">
        <v>0</v>
      </c>
      <c r="Z41" s="201">
        <v>2.81</v>
      </c>
      <c r="AA41" s="201">
        <v>0</v>
      </c>
      <c r="AB41" s="201">
        <v>0</v>
      </c>
      <c r="AC41" s="201">
        <v>18.190000000000001</v>
      </c>
      <c r="AD41" s="201">
        <v>0</v>
      </c>
      <c r="AE41" s="201">
        <v>0</v>
      </c>
      <c r="AF41" s="201">
        <v>0</v>
      </c>
      <c r="AG41" s="201">
        <v>22.6</v>
      </c>
      <c r="AH41" s="201">
        <v>0</v>
      </c>
      <c r="AI41" s="201">
        <v>0</v>
      </c>
      <c r="AJ41" s="201">
        <v>0</v>
      </c>
      <c r="AK41" s="201">
        <v>9.17</v>
      </c>
      <c r="AL41" s="201">
        <v>0</v>
      </c>
      <c r="AM41" s="201">
        <v>162</v>
      </c>
      <c r="AN41" s="201">
        <v>0</v>
      </c>
      <c r="AO41" s="201">
        <v>0</v>
      </c>
      <c r="AP41" s="201">
        <v>0</v>
      </c>
      <c r="AQ41" s="201">
        <v>0</v>
      </c>
      <c r="AR41" s="201">
        <v>10.4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12.77</v>
      </c>
      <c r="H42" s="201">
        <v>0</v>
      </c>
      <c r="I42" s="201">
        <v>0</v>
      </c>
      <c r="J42" s="201">
        <v>16.420000000000002</v>
      </c>
      <c r="K42" s="201">
        <v>58.54</v>
      </c>
      <c r="L42" s="201">
        <v>31.16</v>
      </c>
      <c r="M42" s="201">
        <v>0</v>
      </c>
      <c r="N42" s="201">
        <v>1.2</v>
      </c>
      <c r="O42" s="201">
        <v>2.0099999999999998</v>
      </c>
      <c r="P42" s="201">
        <v>2.6</v>
      </c>
      <c r="Q42" s="201">
        <v>0.11</v>
      </c>
      <c r="R42" s="201">
        <v>0.43</v>
      </c>
      <c r="S42" s="201">
        <v>0.27</v>
      </c>
      <c r="T42" s="201">
        <v>0</v>
      </c>
      <c r="U42" s="201">
        <v>9.65</v>
      </c>
      <c r="V42" s="201">
        <v>0.14000000000000001</v>
      </c>
      <c r="W42" s="201">
        <v>0.32</v>
      </c>
      <c r="X42" s="201">
        <v>1</v>
      </c>
      <c r="Y42" s="201">
        <v>0</v>
      </c>
      <c r="Z42" s="201">
        <v>2.81</v>
      </c>
      <c r="AA42" s="201">
        <v>0</v>
      </c>
      <c r="AB42" s="201">
        <v>0</v>
      </c>
      <c r="AC42" s="201">
        <v>18.190000000000001</v>
      </c>
      <c r="AD42" s="201">
        <v>0</v>
      </c>
      <c r="AE42" s="201">
        <v>0</v>
      </c>
      <c r="AF42" s="201">
        <v>0</v>
      </c>
      <c r="AG42" s="201">
        <v>22.6</v>
      </c>
      <c r="AH42" s="201">
        <v>0</v>
      </c>
      <c r="AI42" s="201">
        <v>0</v>
      </c>
      <c r="AJ42" s="201">
        <v>0</v>
      </c>
      <c r="AK42" s="201">
        <v>9.17</v>
      </c>
      <c r="AL42" s="201">
        <v>0</v>
      </c>
      <c r="AM42" s="201">
        <v>162</v>
      </c>
      <c r="AN42" s="201">
        <v>0</v>
      </c>
      <c r="AO42" s="201">
        <v>0</v>
      </c>
      <c r="AP42" s="201">
        <v>0</v>
      </c>
      <c r="AQ42" s="201">
        <v>0</v>
      </c>
      <c r="AR42" s="201">
        <v>10.4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12.77</v>
      </c>
      <c r="H43" s="201">
        <v>0</v>
      </c>
      <c r="I43" s="201">
        <v>0</v>
      </c>
      <c r="J43" s="201">
        <v>16.420000000000002</v>
      </c>
      <c r="K43" s="201">
        <v>58.54</v>
      </c>
      <c r="L43" s="201">
        <v>30.36</v>
      </c>
      <c r="M43" s="201">
        <v>0</v>
      </c>
      <c r="N43" s="201">
        <v>1.2</v>
      </c>
      <c r="O43" s="201">
        <v>2.0099999999999998</v>
      </c>
      <c r="P43" s="201">
        <v>2.6</v>
      </c>
      <c r="Q43" s="201">
        <v>0.11</v>
      </c>
      <c r="R43" s="201">
        <v>0.43</v>
      </c>
      <c r="S43" s="201">
        <v>0.26</v>
      </c>
      <c r="T43" s="201">
        <v>0</v>
      </c>
      <c r="U43" s="201">
        <v>9.65</v>
      </c>
      <c r="V43" s="201">
        <v>0.14000000000000001</v>
      </c>
      <c r="W43" s="201">
        <v>0.32</v>
      </c>
      <c r="X43" s="201">
        <v>5.3</v>
      </c>
      <c r="Y43" s="201">
        <v>0</v>
      </c>
      <c r="Z43" s="201">
        <v>2.81</v>
      </c>
      <c r="AA43" s="201">
        <v>0.91</v>
      </c>
      <c r="AB43" s="201">
        <v>0</v>
      </c>
      <c r="AC43" s="201">
        <v>18.190000000000001</v>
      </c>
      <c r="AD43" s="201">
        <v>0</v>
      </c>
      <c r="AE43" s="201">
        <v>0</v>
      </c>
      <c r="AF43" s="201">
        <v>0</v>
      </c>
      <c r="AG43" s="201">
        <v>22.43</v>
      </c>
      <c r="AH43" s="201">
        <v>0</v>
      </c>
      <c r="AI43" s="201">
        <v>0</v>
      </c>
      <c r="AJ43" s="201">
        <v>0</v>
      </c>
      <c r="AK43" s="201">
        <v>9.17</v>
      </c>
      <c r="AL43" s="201">
        <v>0</v>
      </c>
      <c r="AM43" s="201">
        <v>162</v>
      </c>
      <c r="AN43" s="201">
        <v>0</v>
      </c>
      <c r="AO43" s="201">
        <v>0</v>
      </c>
      <c r="AP43" s="201">
        <v>0</v>
      </c>
      <c r="AQ43" s="201">
        <v>0</v>
      </c>
      <c r="AR43" s="201">
        <v>10.4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12.77</v>
      </c>
      <c r="H44" s="201">
        <v>0</v>
      </c>
      <c r="I44" s="201">
        <v>0</v>
      </c>
      <c r="J44" s="201">
        <v>16.420000000000002</v>
      </c>
      <c r="K44" s="201">
        <v>58.54</v>
      </c>
      <c r="L44" s="201">
        <v>30.36</v>
      </c>
      <c r="M44" s="201">
        <v>0</v>
      </c>
      <c r="N44" s="201">
        <v>1.2</v>
      </c>
      <c r="O44" s="201">
        <v>2.0099999999999998</v>
      </c>
      <c r="P44" s="201">
        <v>2.6</v>
      </c>
      <c r="Q44" s="201">
        <v>0.1</v>
      </c>
      <c r="R44" s="201">
        <v>0.43</v>
      </c>
      <c r="S44" s="201">
        <v>0.27</v>
      </c>
      <c r="T44" s="201">
        <v>0</v>
      </c>
      <c r="U44" s="201">
        <v>9.65</v>
      </c>
      <c r="V44" s="201">
        <v>0.14000000000000001</v>
      </c>
      <c r="W44" s="201">
        <v>0.32</v>
      </c>
      <c r="X44" s="201">
        <v>1.1599999999999999</v>
      </c>
      <c r="Y44" s="201">
        <v>0</v>
      </c>
      <c r="Z44" s="201">
        <v>2.81</v>
      </c>
      <c r="AA44" s="201">
        <v>0</v>
      </c>
      <c r="AB44" s="201">
        <v>0</v>
      </c>
      <c r="AC44" s="201">
        <v>18.190000000000001</v>
      </c>
      <c r="AD44" s="201">
        <v>0</v>
      </c>
      <c r="AE44" s="201">
        <v>0</v>
      </c>
      <c r="AF44" s="201">
        <v>0</v>
      </c>
      <c r="AG44" s="201">
        <v>22.43</v>
      </c>
      <c r="AH44" s="201">
        <v>0</v>
      </c>
      <c r="AI44" s="201">
        <v>0</v>
      </c>
      <c r="AJ44" s="201">
        <v>0</v>
      </c>
      <c r="AK44" s="201">
        <v>9.17</v>
      </c>
      <c r="AL44" s="201">
        <v>0</v>
      </c>
      <c r="AM44" s="201">
        <v>162</v>
      </c>
      <c r="AN44" s="201">
        <v>0</v>
      </c>
      <c r="AO44" s="201">
        <v>0</v>
      </c>
      <c r="AP44" s="201">
        <v>0</v>
      </c>
      <c r="AQ44" s="201">
        <v>0</v>
      </c>
      <c r="AR44" s="201">
        <v>10.4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12.77</v>
      </c>
      <c r="H45" s="201">
        <v>0</v>
      </c>
      <c r="I45" s="201">
        <v>0</v>
      </c>
      <c r="J45" s="201">
        <v>16.420000000000002</v>
      </c>
      <c r="K45" s="201">
        <v>75.95</v>
      </c>
      <c r="L45" s="201">
        <v>30.36</v>
      </c>
      <c r="M45" s="201">
        <v>0</v>
      </c>
      <c r="N45" s="201">
        <v>1.2</v>
      </c>
      <c r="O45" s="201">
        <v>2.0099999999999998</v>
      </c>
      <c r="P45" s="201">
        <v>2.6</v>
      </c>
      <c r="Q45" s="201">
        <v>0.76</v>
      </c>
      <c r="R45" s="201">
        <v>5.01</v>
      </c>
      <c r="S45" s="201">
        <v>2.87</v>
      </c>
      <c r="T45" s="201">
        <v>0</v>
      </c>
      <c r="U45" s="201">
        <v>9.65</v>
      </c>
      <c r="V45" s="201">
        <v>0.14000000000000001</v>
      </c>
      <c r="W45" s="201">
        <v>0.32</v>
      </c>
      <c r="X45" s="201">
        <v>1.21</v>
      </c>
      <c r="Y45" s="201">
        <v>0</v>
      </c>
      <c r="Z45" s="201">
        <v>2.81</v>
      </c>
      <c r="AA45" s="201">
        <v>0</v>
      </c>
      <c r="AB45" s="201">
        <v>0</v>
      </c>
      <c r="AC45" s="201">
        <v>18.190000000000001</v>
      </c>
      <c r="AD45" s="201">
        <v>0</v>
      </c>
      <c r="AE45" s="201">
        <v>0</v>
      </c>
      <c r="AF45" s="201">
        <v>0</v>
      </c>
      <c r="AG45" s="201">
        <v>22.43</v>
      </c>
      <c r="AH45" s="201">
        <v>0</v>
      </c>
      <c r="AI45" s="201">
        <v>0</v>
      </c>
      <c r="AJ45" s="201">
        <v>0</v>
      </c>
      <c r="AK45" s="201">
        <v>9.17</v>
      </c>
      <c r="AL45" s="201">
        <v>0</v>
      </c>
      <c r="AM45" s="201">
        <v>162</v>
      </c>
      <c r="AN45" s="201">
        <v>0</v>
      </c>
      <c r="AO45" s="201">
        <v>0</v>
      </c>
      <c r="AP45" s="201">
        <v>0</v>
      </c>
      <c r="AQ45" s="201">
        <v>0</v>
      </c>
      <c r="AR45" s="201">
        <v>10.4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12.77</v>
      </c>
      <c r="H46" s="201">
        <v>0</v>
      </c>
      <c r="I46" s="201">
        <v>0</v>
      </c>
      <c r="J46" s="201">
        <v>16.420000000000002</v>
      </c>
      <c r="K46" s="201">
        <v>75.95</v>
      </c>
      <c r="L46" s="201">
        <v>30.36</v>
      </c>
      <c r="M46" s="201">
        <v>0</v>
      </c>
      <c r="N46" s="201">
        <v>1.2</v>
      </c>
      <c r="O46" s="201">
        <v>2.0099999999999998</v>
      </c>
      <c r="P46" s="201">
        <v>2.6</v>
      </c>
      <c r="Q46" s="201">
        <v>0.76</v>
      </c>
      <c r="R46" s="201">
        <v>5.01</v>
      </c>
      <c r="S46" s="201">
        <v>2.87</v>
      </c>
      <c r="T46" s="201">
        <v>0</v>
      </c>
      <c r="U46" s="201">
        <v>9.65</v>
      </c>
      <c r="V46" s="201">
        <v>0.14000000000000001</v>
      </c>
      <c r="W46" s="201">
        <v>0.32</v>
      </c>
      <c r="X46" s="201">
        <v>1.21</v>
      </c>
      <c r="Y46" s="201">
        <v>0</v>
      </c>
      <c r="Z46" s="201">
        <v>2.81</v>
      </c>
      <c r="AA46" s="201">
        <v>0</v>
      </c>
      <c r="AB46" s="201">
        <v>0</v>
      </c>
      <c r="AC46" s="201">
        <v>18.190000000000001</v>
      </c>
      <c r="AD46" s="201">
        <v>0</v>
      </c>
      <c r="AE46" s="201">
        <v>0</v>
      </c>
      <c r="AF46" s="201">
        <v>0</v>
      </c>
      <c r="AG46" s="201">
        <v>22.43</v>
      </c>
      <c r="AH46" s="201">
        <v>0</v>
      </c>
      <c r="AI46" s="201">
        <v>0</v>
      </c>
      <c r="AJ46" s="201">
        <v>0</v>
      </c>
      <c r="AK46" s="201">
        <v>9.17</v>
      </c>
      <c r="AL46" s="201">
        <v>0</v>
      </c>
      <c r="AM46" s="201">
        <v>162</v>
      </c>
      <c r="AN46" s="201">
        <v>0</v>
      </c>
      <c r="AO46" s="201">
        <v>0</v>
      </c>
      <c r="AP46" s="201">
        <v>0</v>
      </c>
      <c r="AQ46" s="201">
        <v>0</v>
      </c>
      <c r="AR46" s="201">
        <v>10.4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12.77</v>
      </c>
      <c r="H47" s="201">
        <v>0</v>
      </c>
      <c r="I47" s="201">
        <v>0</v>
      </c>
      <c r="J47" s="201">
        <v>16.420000000000002</v>
      </c>
      <c r="K47" s="201">
        <v>75.98</v>
      </c>
      <c r="L47" s="201">
        <v>30.64</v>
      </c>
      <c r="M47" s="201">
        <v>0</v>
      </c>
      <c r="N47" s="201">
        <v>1.2</v>
      </c>
      <c r="O47" s="201">
        <v>2.0099999999999998</v>
      </c>
      <c r="P47" s="201">
        <v>2.6</v>
      </c>
      <c r="Q47" s="201">
        <v>0.76</v>
      </c>
      <c r="R47" s="201">
        <v>4.7699999999999996</v>
      </c>
      <c r="S47" s="201">
        <v>2.87</v>
      </c>
      <c r="T47" s="201">
        <v>0</v>
      </c>
      <c r="U47" s="201">
        <v>9.65</v>
      </c>
      <c r="V47" s="201">
        <v>1.71</v>
      </c>
      <c r="W47" s="201">
        <v>0.32</v>
      </c>
      <c r="X47" s="201">
        <v>7.85</v>
      </c>
      <c r="Y47" s="201">
        <v>0</v>
      </c>
      <c r="Z47" s="201">
        <v>3.29</v>
      </c>
      <c r="AA47" s="201">
        <v>8.35</v>
      </c>
      <c r="AB47" s="201">
        <v>0</v>
      </c>
      <c r="AC47" s="201">
        <v>18.190000000000001</v>
      </c>
      <c r="AD47" s="201">
        <v>0</v>
      </c>
      <c r="AE47" s="201">
        <v>0</v>
      </c>
      <c r="AF47" s="201">
        <v>0</v>
      </c>
      <c r="AG47" s="201">
        <v>22.43</v>
      </c>
      <c r="AH47" s="201">
        <v>0</v>
      </c>
      <c r="AI47" s="201">
        <v>0</v>
      </c>
      <c r="AJ47" s="201">
        <v>0</v>
      </c>
      <c r="AK47" s="201">
        <v>9.17</v>
      </c>
      <c r="AL47" s="201">
        <v>0</v>
      </c>
      <c r="AM47" s="201">
        <v>162</v>
      </c>
      <c r="AN47" s="201">
        <v>0</v>
      </c>
      <c r="AO47" s="201">
        <v>0</v>
      </c>
      <c r="AP47" s="201">
        <v>0</v>
      </c>
      <c r="AQ47" s="201">
        <v>0</v>
      </c>
      <c r="AR47" s="201">
        <v>10.4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12.77</v>
      </c>
      <c r="H48" s="201">
        <v>0</v>
      </c>
      <c r="I48" s="201">
        <v>0</v>
      </c>
      <c r="J48" s="201">
        <v>16.420000000000002</v>
      </c>
      <c r="K48" s="201">
        <v>75.98</v>
      </c>
      <c r="L48" s="201">
        <v>30.64</v>
      </c>
      <c r="M48" s="201">
        <v>0</v>
      </c>
      <c r="N48" s="201">
        <v>1.2</v>
      </c>
      <c r="O48" s="201">
        <v>2.0099999999999998</v>
      </c>
      <c r="P48" s="201">
        <v>2.6</v>
      </c>
      <c r="Q48" s="201">
        <v>0.76</v>
      </c>
      <c r="R48" s="201">
        <v>4.8899999999999997</v>
      </c>
      <c r="S48" s="201">
        <v>2.87</v>
      </c>
      <c r="T48" s="201">
        <v>0</v>
      </c>
      <c r="U48" s="201">
        <v>9.65</v>
      </c>
      <c r="V48" s="201">
        <v>1.71</v>
      </c>
      <c r="W48" s="201">
        <v>0.32</v>
      </c>
      <c r="X48" s="201">
        <v>7.85</v>
      </c>
      <c r="Y48" s="201">
        <v>0</v>
      </c>
      <c r="Z48" s="201">
        <v>3.62</v>
      </c>
      <c r="AA48" s="201">
        <v>8.35</v>
      </c>
      <c r="AB48" s="201">
        <v>0</v>
      </c>
      <c r="AC48" s="201">
        <v>18.190000000000001</v>
      </c>
      <c r="AD48" s="201">
        <v>0</v>
      </c>
      <c r="AE48" s="201">
        <v>0</v>
      </c>
      <c r="AF48" s="201">
        <v>0</v>
      </c>
      <c r="AG48" s="201">
        <v>22.43</v>
      </c>
      <c r="AH48" s="201">
        <v>0</v>
      </c>
      <c r="AI48" s="201">
        <v>0</v>
      </c>
      <c r="AJ48" s="201">
        <v>0</v>
      </c>
      <c r="AK48" s="201">
        <v>9.17</v>
      </c>
      <c r="AL48" s="201">
        <v>0</v>
      </c>
      <c r="AM48" s="201">
        <v>162</v>
      </c>
      <c r="AN48" s="201">
        <v>0</v>
      </c>
      <c r="AO48" s="201">
        <v>0</v>
      </c>
      <c r="AP48" s="201">
        <v>0</v>
      </c>
      <c r="AQ48" s="201">
        <v>0</v>
      </c>
      <c r="AR48" s="201">
        <v>10.4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12.77</v>
      </c>
      <c r="H49" s="201">
        <v>0</v>
      </c>
      <c r="I49" s="201">
        <v>0</v>
      </c>
      <c r="J49" s="201">
        <v>16.420000000000002</v>
      </c>
      <c r="K49" s="201">
        <v>75.98</v>
      </c>
      <c r="L49" s="201">
        <v>30.64</v>
      </c>
      <c r="M49" s="201">
        <v>0</v>
      </c>
      <c r="N49" s="201">
        <v>1.19</v>
      </c>
      <c r="O49" s="201">
        <v>2.0099999999999998</v>
      </c>
      <c r="P49" s="201">
        <v>2.6</v>
      </c>
      <c r="Q49" s="201">
        <v>0.76</v>
      </c>
      <c r="R49" s="201">
        <v>4.8899999999999997</v>
      </c>
      <c r="S49" s="201">
        <v>2.87</v>
      </c>
      <c r="T49" s="201">
        <v>0</v>
      </c>
      <c r="U49" s="201">
        <v>9.65</v>
      </c>
      <c r="V49" s="201">
        <v>1.71</v>
      </c>
      <c r="W49" s="201">
        <v>0.32</v>
      </c>
      <c r="X49" s="201">
        <v>9.1999999999999993</v>
      </c>
      <c r="Y49" s="201">
        <v>0</v>
      </c>
      <c r="Z49" s="201">
        <v>16.02</v>
      </c>
      <c r="AA49" s="201">
        <v>8.35</v>
      </c>
      <c r="AB49" s="201">
        <v>0</v>
      </c>
      <c r="AC49" s="201">
        <v>18.190000000000001</v>
      </c>
      <c r="AD49" s="201">
        <v>0</v>
      </c>
      <c r="AE49" s="201">
        <v>0</v>
      </c>
      <c r="AF49" s="201">
        <v>0</v>
      </c>
      <c r="AG49" s="201">
        <v>22.43</v>
      </c>
      <c r="AH49" s="201">
        <v>0</v>
      </c>
      <c r="AI49" s="201">
        <v>0</v>
      </c>
      <c r="AJ49" s="201">
        <v>0</v>
      </c>
      <c r="AK49" s="201">
        <v>9.17</v>
      </c>
      <c r="AL49" s="201">
        <v>0</v>
      </c>
      <c r="AM49" s="201">
        <v>162</v>
      </c>
      <c r="AN49" s="201">
        <v>0</v>
      </c>
      <c r="AO49" s="201">
        <v>0</v>
      </c>
      <c r="AP49" s="201">
        <v>0</v>
      </c>
      <c r="AQ49" s="201">
        <v>0</v>
      </c>
      <c r="AR49" s="201">
        <v>10.4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12.77</v>
      </c>
      <c r="H50" s="201">
        <v>0</v>
      </c>
      <c r="I50" s="201">
        <v>0</v>
      </c>
      <c r="J50" s="201">
        <v>16.420000000000002</v>
      </c>
      <c r="K50" s="201">
        <v>75.98</v>
      </c>
      <c r="L50" s="201">
        <v>30.64</v>
      </c>
      <c r="M50" s="201">
        <v>0</v>
      </c>
      <c r="N50" s="201">
        <v>1.19</v>
      </c>
      <c r="O50" s="201">
        <v>2.0099999999999998</v>
      </c>
      <c r="P50" s="201">
        <v>2.6</v>
      </c>
      <c r="Q50" s="201">
        <v>0.76</v>
      </c>
      <c r="R50" s="201">
        <v>4.8899999999999997</v>
      </c>
      <c r="S50" s="201">
        <v>2.87</v>
      </c>
      <c r="T50" s="201">
        <v>0</v>
      </c>
      <c r="U50" s="201">
        <v>9.65</v>
      </c>
      <c r="V50" s="201">
        <v>1.71</v>
      </c>
      <c r="W50" s="201">
        <v>0.32</v>
      </c>
      <c r="X50" s="201">
        <v>9.1999999999999993</v>
      </c>
      <c r="Y50" s="201">
        <v>0</v>
      </c>
      <c r="Z50" s="201">
        <v>28.56</v>
      </c>
      <c r="AA50" s="201">
        <v>8.35</v>
      </c>
      <c r="AB50" s="201">
        <v>0</v>
      </c>
      <c r="AC50" s="201">
        <v>18.190000000000001</v>
      </c>
      <c r="AD50" s="201">
        <v>0</v>
      </c>
      <c r="AE50" s="201">
        <v>0</v>
      </c>
      <c r="AF50" s="201">
        <v>0</v>
      </c>
      <c r="AG50" s="201">
        <v>22.43</v>
      </c>
      <c r="AH50" s="201">
        <v>0</v>
      </c>
      <c r="AI50" s="201">
        <v>0</v>
      </c>
      <c r="AJ50" s="201">
        <v>0</v>
      </c>
      <c r="AK50" s="201">
        <v>9.17</v>
      </c>
      <c r="AL50" s="201">
        <v>0</v>
      </c>
      <c r="AM50" s="201">
        <v>162</v>
      </c>
      <c r="AN50" s="201">
        <v>0</v>
      </c>
      <c r="AO50" s="201">
        <v>0</v>
      </c>
      <c r="AP50" s="201">
        <v>0</v>
      </c>
      <c r="AQ50" s="201">
        <v>0</v>
      </c>
      <c r="AR50" s="201">
        <v>10.4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12.69</v>
      </c>
      <c r="H51" s="201">
        <v>0</v>
      </c>
      <c r="I51" s="201">
        <v>0</v>
      </c>
      <c r="J51" s="201">
        <v>16.420000000000002</v>
      </c>
      <c r="K51" s="201">
        <v>76.02</v>
      </c>
      <c r="L51" s="201">
        <v>30.36</v>
      </c>
      <c r="M51" s="201">
        <v>0</v>
      </c>
      <c r="N51" s="201">
        <v>1.19</v>
      </c>
      <c r="O51" s="201">
        <v>2.0099999999999998</v>
      </c>
      <c r="P51" s="201">
        <v>2.6</v>
      </c>
      <c r="Q51" s="201">
        <v>0.76</v>
      </c>
      <c r="R51" s="201">
        <v>4.82</v>
      </c>
      <c r="S51" s="201">
        <v>2.87</v>
      </c>
      <c r="T51" s="201">
        <v>0</v>
      </c>
      <c r="U51" s="201">
        <v>9.65</v>
      </c>
      <c r="V51" s="201">
        <v>1.71</v>
      </c>
      <c r="W51" s="201">
        <v>0.32</v>
      </c>
      <c r="X51" s="201">
        <v>10.52</v>
      </c>
      <c r="Y51" s="201">
        <v>0</v>
      </c>
      <c r="Z51" s="201">
        <v>36.92</v>
      </c>
      <c r="AA51" s="201">
        <v>8.35</v>
      </c>
      <c r="AB51" s="201">
        <v>0</v>
      </c>
      <c r="AC51" s="201">
        <v>18.190000000000001</v>
      </c>
      <c r="AD51" s="201">
        <v>0</v>
      </c>
      <c r="AE51" s="201">
        <v>0</v>
      </c>
      <c r="AF51" s="201">
        <v>0</v>
      </c>
      <c r="AG51" s="201">
        <v>22.43</v>
      </c>
      <c r="AH51" s="201">
        <v>0</v>
      </c>
      <c r="AI51" s="201">
        <v>0</v>
      </c>
      <c r="AJ51" s="201">
        <v>0</v>
      </c>
      <c r="AK51" s="201">
        <v>9.17</v>
      </c>
      <c r="AL51" s="201">
        <v>0</v>
      </c>
      <c r="AM51" s="201">
        <v>162</v>
      </c>
      <c r="AN51" s="201">
        <v>0</v>
      </c>
      <c r="AO51" s="201">
        <v>0</v>
      </c>
      <c r="AP51" s="201">
        <v>0</v>
      </c>
      <c r="AQ51" s="201">
        <v>0</v>
      </c>
      <c r="AR51" s="201">
        <v>10.27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12.69</v>
      </c>
      <c r="H52" s="201">
        <v>0</v>
      </c>
      <c r="I52" s="201">
        <v>0</v>
      </c>
      <c r="J52" s="201">
        <v>16.420000000000002</v>
      </c>
      <c r="K52" s="201">
        <v>76.02</v>
      </c>
      <c r="L52" s="201">
        <v>30.36</v>
      </c>
      <c r="M52" s="201">
        <v>0</v>
      </c>
      <c r="N52" s="201">
        <v>1.19</v>
      </c>
      <c r="O52" s="201">
        <v>2.0099999999999998</v>
      </c>
      <c r="P52" s="201">
        <v>2.6</v>
      </c>
      <c r="Q52" s="201">
        <v>0.76</v>
      </c>
      <c r="R52" s="201">
        <v>4.82</v>
      </c>
      <c r="S52" s="201">
        <v>2.87</v>
      </c>
      <c r="T52" s="201">
        <v>0</v>
      </c>
      <c r="U52" s="201">
        <v>9.65</v>
      </c>
      <c r="V52" s="201">
        <v>1.71</v>
      </c>
      <c r="W52" s="201">
        <v>0.32</v>
      </c>
      <c r="X52" s="201">
        <v>10.52</v>
      </c>
      <c r="Y52" s="201">
        <v>0</v>
      </c>
      <c r="Z52" s="201">
        <v>38.270000000000003</v>
      </c>
      <c r="AA52" s="201">
        <v>8.35</v>
      </c>
      <c r="AB52" s="201">
        <v>0</v>
      </c>
      <c r="AC52" s="201">
        <v>18.190000000000001</v>
      </c>
      <c r="AD52" s="201">
        <v>0</v>
      </c>
      <c r="AE52" s="201">
        <v>0</v>
      </c>
      <c r="AF52" s="201">
        <v>0</v>
      </c>
      <c r="AG52" s="201">
        <v>22.43</v>
      </c>
      <c r="AH52" s="201">
        <v>0</v>
      </c>
      <c r="AI52" s="201">
        <v>0</v>
      </c>
      <c r="AJ52" s="201">
        <v>0</v>
      </c>
      <c r="AK52" s="201">
        <v>9.17</v>
      </c>
      <c r="AL52" s="201">
        <v>0</v>
      </c>
      <c r="AM52" s="201">
        <v>162</v>
      </c>
      <c r="AN52" s="201">
        <v>0</v>
      </c>
      <c r="AO52" s="201">
        <v>0</v>
      </c>
      <c r="AP52" s="201">
        <v>0</v>
      </c>
      <c r="AQ52" s="201">
        <v>0</v>
      </c>
      <c r="AR52" s="201">
        <v>10.27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12.69</v>
      </c>
      <c r="H53" s="201">
        <v>0</v>
      </c>
      <c r="I53" s="201">
        <v>0</v>
      </c>
      <c r="J53" s="201">
        <v>16.420000000000002</v>
      </c>
      <c r="K53" s="201">
        <v>76.02</v>
      </c>
      <c r="L53" s="201">
        <v>30.36</v>
      </c>
      <c r="M53" s="201">
        <v>0</v>
      </c>
      <c r="N53" s="201">
        <v>1.19</v>
      </c>
      <c r="O53" s="201">
        <v>2.0099999999999998</v>
      </c>
      <c r="P53" s="201">
        <v>2.6</v>
      </c>
      <c r="Q53" s="201">
        <v>0.76</v>
      </c>
      <c r="R53" s="201">
        <v>4.82</v>
      </c>
      <c r="S53" s="201">
        <v>2.87</v>
      </c>
      <c r="T53" s="201">
        <v>0</v>
      </c>
      <c r="U53" s="201">
        <v>9.65</v>
      </c>
      <c r="V53" s="201">
        <v>1.71</v>
      </c>
      <c r="W53" s="201">
        <v>0.32</v>
      </c>
      <c r="X53" s="201">
        <v>5.19</v>
      </c>
      <c r="Y53" s="201">
        <v>0</v>
      </c>
      <c r="Z53" s="201">
        <v>38.270000000000003</v>
      </c>
      <c r="AA53" s="201">
        <v>8.35</v>
      </c>
      <c r="AB53" s="201">
        <v>0</v>
      </c>
      <c r="AC53" s="201">
        <v>18.190000000000001</v>
      </c>
      <c r="AD53" s="201">
        <v>0</v>
      </c>
      <c r="AE53" s="201">
        <v>0</v>
      </c>
      <c r="AF53" s="201">
        <v>0</v>
      </c>
      <c r="AG53" s="201">
        <v>22.43</v>
      </c>
      <c r="AH53" s="201">
        <v>0</v>
      </c>
      <c r="AI53" s="201">
        <v>0</v>
      </c>
      <c r="AJ53" s="201">
        <v>0</v>
      </c>
      <c r="AK53" s="201">
        <v>9.17</v>
      </c>
      <c r="AL53" s="201">
        <v>0</v>
      </c>
      <c r="AM53" s="201">
        <v>162</v>
      </c>
      <c r="AN53" s="201">
        <v>0</v>
      </c>
      <c r="AO53" s="201">
        <v>0</v>
      </c>
      <c r="AP53" s="201">
        <v>0</v>
      </c>
      <c r="AQ53" s="201">
        <v>0</v>
      </c>
      <c r="AR53" s="201">
        <v>10.27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12.69</v>
      </c>
      <c r="H54" s="201">
        <v>0</v>
      </c>
      <c r="I54" s="201">
        <v>0</v>
      </c>
      <c r="J54" s="201">
        <v>16.7</v>
      </c>
      <c r="K54" s="201">
        <v>76.02</v>
      </c>
      <c r="L54" s="201">
        <v>30.36</v>
      </c>
      <c r="M54" s="201">
        <v>0</v>
      </c>
      <c r="N54" s="201">
        <v>1.19</v>
      </c>
      <c r="O54" s="201">
        <v>2.0099999999999998</v>
      </c>
      <c r="P54" s="201">
        <v>2.6</v>
      </c>
      <c r="Q54" s="201">
        <v>0.76</v>
      </c>
      <c r="R54" s="201">
        <v>4.82</v>
      </c>
      <c r="S54" s="201">
        <v>2.87</v>
      </c>
      <c r="T54" s="201">
        <v>0</v>
      </c>
      <c r="U54" s="201">
        <v>9.65</v>
      </c>
      <c r="V54" s="201">
        <v>1.71</v>
      </c>
      <c r="W54" s="201">
        <v>0.32</v>
      </c>
      <c r="X54" s="201">
        <v>5.19</v>
      </c>
      <c r="Y54" s="201">
        <v>0</v>
      </c>
      <c r="Z54" s="201">
        <v>38.270000000000003</v>
      </c>
      <c r="AA54" s="201">
        <v>8.35</v>
      </c>
      <c r="AB54" s="201">
        <v>0</v>
      </c>
      <c r="AC54" s="201">
        <v>18.190000000000001</v>
      </c>
      <c r="AD54" s="201">
        <v>0</v>
      </c>
      <c r="AE54" s="201">
        <v>0</v>
      </c>
      <c r="AF54" s="201">
        <v>0</v>
      </c>
      <c r="AG54" s="201">
        <v>22.43</v>
      </c>
      <c r="AH54" s="201">
        <v>0</v>
      </c>
      <c r="AI54" s="201">
        <v>0</v>
      </c>
      <c r="AJ54" s="201">
        <v>0</v>
      </c>
      <c r="AK54" s="201">
        <v>9.17</v>
      </c>
      <c r="AL54" s="201">
        <v>0</v>
      </c>
      <c r="AM54" s="201">
        <v>162</v>
      </c>
      <c r="AN54" s="201">
        <v>0</v>
      </c>
      <c r="AO54" s="201">
        <v>0</v>
      </c>
      <c r="AP54" s="201">
        <v>0</v>
      </c>
      <c r="AQ54" s="201">
        <v>0</v>
      </c>
      <c r="AR54" s="201">
        <v>10.27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12.69</v>
      </c>
      <c r="H55" s="201">
        <v>0</v>
      </c>
      <c r="I55" s="201">
        <v>0</v>
      </c>
      <c r="J55" s="201">
        <v>16.7</v>
      </c>
      <c r="K55" s="201">
        <v>76.02</v>
      </c>
      <c r="L55" s="201">
        <v>30.36</v>
      </c>
      <c r="M55" s="201">
        <v>0</v>
      </c>
      <c r="N55" s="201">
        <v>1.19</v>
      </c>
      <c r="O55" s="201">
        <v>2.0099999999999998</v>
      </c>
      <c r="P55" s="201">
        <v>2.6</v>
      </c>
      <c r="Q55" s="201">
        <v>0.76</v>
      </c>
      <c r="R55" s="201">
        <v>4.82</v>
      </c>
      <c r="S55" s="201">
        <v>2.87</v>
      </c>
      <c r="T55" s="201">
        <v>0</v>
      </c>
      <c r="U55" s="201">
        <v>9.65</v>
      </c>
      <c r="V55" s="201">
        <v>0.14000000000000001</v>
      </c>
      <c r="W55" s="201">
        <v>0.32</v>
      </c>
      <c r="X55" s="201">
        <v>5.19</v>
      </c>
      <c r="Y55" s="201">
        <v>0</v>
      </c>
      <c r="Z55" s="201">
        <v>38.270000000000003</v>
      </c>
      <c r="AA55" s="201">
        <v>8.35</v>
      </c>
      <c r="AB55" s="201">
        <v>0</v>
      </c>
      <c r="AC55" s="201">
        <v>18.190000000000001</v>
      </c>
      <c r="AD55" s="201">
        <v>0</v>
      </c>
      <c r="AE55" s="201">
        <v>0</v>
      </c>
      <c r="AF55" s="201">
        <v>0</v>
      </c>
      <c r="AG55" s="201">
        <v>22.43</v>
      </c>
      <c r="AH55" s="201">
        <v>0</v>
      </c>
      <c r="AI55" s="201">
        <v>0</v>
      </c>
      <c r="AJ55" s="201">
        <v>0</v>
      </c>
      <c r="AK55" s="201">
        <v>9.17</v>
      </c>
      <c r="AL55" s="201">
        <v>0</v>
      </c>
      <c r="AM55" s="201">
        <v>162</v>
      </c>
      <c r="AN55" s="201">
        <v>0</v>
      </c>
      <c r="AO55" s="201">
        <v>0</v>
      </c>
      <c r="AP55" s="201">
        <v>0</v>
      </c>
      <c r="AQ55" s="201">
        <v>0</v>
      </c>
      <c r="AR55" s="201">
        <v>10.27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12.69</v>
      </c>
      <c r="H56" s="201">
        <v>0</v>
      </c>
      <c r="I56" s="201">
        <v>0</v>
      </c>
      <c r="J56" s="201">
        <v>16.7</v>
      </c>
      <c r="K56" s="201">
        <v>76.02</v>
      </c>
      <c r="L56" s="201">
        <v>30.36</v>
      </c>
      <c r="M56" s="201">
        <v>0</v>
      </c>
      <c r="N56" s="201">
        <v>1.19</v>
      </c>
      <c r="O56" s="201">
        <v>2.0099999999999998</v>
      </c>
      <c r="P56" s="201">
        <v>2.6</v>
      </c>
      <c r="Q56" s="201">
        <v>0.76</v>
      </c>
      <c r="R56" s="201">
        <v>4.82</v>
      </c>
      <c r="S56" s="201">
        <v>2.87</v>
      </c>
      <c r="T56" s="201">
        <v>0</v>
      </c>
      <c r="U56" s="201">
        <v>9.65</v>
      </c>
      <c r="V56" s="201">
        <v>0.14000000000000001</v>
      </c>
      <c r="W56" s="201">
        <v>0.32</v>
      </c>
      <c r="X56" s="201">
        <v>5.19</v>
      </c>
      <c r="Y56" s="201">
        <v>0</v>
      </c>
      <c r="Z56" s="201">
        <v>38.270000000000003</v>
      </c>
      <c r="AA56" s="201">
        <v>8.35</v>
      </c>
      <c r="AB56" s="201">
        <v>0</v>
      </c>
      <c r="AC56" s="201">
        <v>18.190000000000001</v>
      </c>
      <c r="AD56" s="201">
        <v>0</v>
      </c>
      <c r="AE56" s="201">
        <v>0</v>
      </c>
      <c r="AF56" s="201">
        <v>0</v>
      </c>
      <c r="AG56" s="201">
        <v>22.43</v>
      </c>
      <c r="AH56" s="201">
        <v>0</v>
      </c>
      <c r="AI56" s="201">
        <v>0</v>
      </c>
      <c r="AJ56" s="201">
        <v>0</v>
      </c>
      <c r="AK56" s="201">
        <v>9.17</v>
      </c>
      <c r="AL56" s="201">
        <v>0</v>
      </c>
      <c r="AM56" s="201">
        <v>162</v>
      </c>
      <c r="AN56" s="201">
        <v>0</v>
      </c>
      <c r="AO56" s="201">
        <v>0</v>
      </c>
      <c r="AP56" s="201">
        <v>0</v>
      </c>
      <c r="AQ56" s="201">
        <v>0</v>
      </c>
      <c r="AR56" s="201">
        <v>10.27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12.69</v>
      </c>
      <c r="H57" s="201">
        <v>0</v>
      </c>
      <c r="I57" s="201">
        <v>0</v>
      </c>
      <c r="J57" s="201">
        <v>16.7</v>
      </c>
      <c r="K57" s="201">
        <v>75.98</v>
      </c>
      <c r="L57" s="201">
        <v>31.51</v>
      </c>
      <c r="M57" s="201">
        <v>0</v>
      </c>
      <c r="N57" s="201">
        <v>1.19</v>
      </c>
      <c r="O57" s="201">
        <v>2.0099999999999998</v>
      </c>
      <c r="P57" s="201">
        <v>2.6</v>
      </c>
      <c r="Q57" s="201">
        <v>0.76</v>
      </c>
      <c r="R57" s="201">
        <v>4.82</v>
      </c>
      <c r="S57" s="201">
        <v>2.86</v>
      </c>
      <c r="T57" s="201">
        <v>0</v>
      </c>
      <c r="U57" s="201">
        <v>9.65</v>
      </c>
      <c r="V57" s="201">
        <v>0.14000000000000001</v>
      </c>
      <c r="W57" s="201">
        <v>0.32</v>
      </c>
      <c r="X57" s="201">
        <v>13.55</v>
      </c>
      <c r="Y57" s="201">
        <v>0</v>
      </c>
      <c r="Z57" s="201">
        <v>2.81</v>
      </c>
      <c r="AA57" s="201">
        <v>8.35</v>
      </c>
      <c r="AB57" s="201">
        <v>0</v>
      </c>
      <c r="AC57" s="201">
        <v>18.190000000000001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9.17</v>
      </c>
      <c r="AL57" s="201">
        <v>0</v>
      </c>
      <c r="AM57" s="201">
        <v>162</v>
      </c>
      <c r="AN57" s="201">
        <v>0</v>
      </c>
      <c r="AO57" s="201">
        <v>0</v>
      </c>
      <c r="AP57" s="201">
        <v>0</v>
      </c>
      <c r="AQ57" s="201">
        <v>0</v>
      </c>
      <c r="AR57" s="201">
        <v>10.27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12.69</v>
      </c>
      <c r="H58" s="201">
        <v>0</v>
      </c>
      <c r="I58" s="201">
        <v>0</v>
      </c>
      <c r="J58" s="201">
        <v>16.7</v>
      </c>
      <c r="K58" s="201">
        <v>75.98</v>
      </c>
      <c r="L58" s="201">
        <v>31.51</v>
      </c>
      <c r="M58" s="201">
        <v>0</v>
      </c>
      <c r="N58" s="201">
        <v>1.19</v>
      </c>
      <c r="O58" s="201">
        <v>2.0099999999999998</v>
      </c>
      <c r="P58" s="201">
        <v>2.6</v>
      </c>
      <c r="Q58" s="201">
        <v>0.76</v>
      </c>
      <c r="R58" s="201">
        <v>4.82</v>
      </c>
      <c r="S58" s="201">
        <v>2.86</v>
      </c>
      <c r="T58" s="201">
        <v>0</v>
      </c>
      <c r="U58" s="201">
        <v>9.65</v>
      </c>
      <c r="V58" s="201">
        <v>0.14000000000000001</v>
      </c>
      <c r="W58" s="201">
        <v>0.32</v>
      </c>
      <c r="X58" s="201">
        <v>13.55</v>
      </c>
      <c r="Y58" s="201">
        <v>0</v>
      </c>
      <c r="Z58" s="201">
        <v>2.81</v>
      </c>
      <c r="AA58" s="201">
        <v>8.35</v>
      </c>
      <c r="AB58" s="201">
        <v>0</v>
      </c>
      <c r="AC58" s="201">
        <v>18.190000000000001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9.17</v>
      </c>
      <c r="AL58" s="201">
        <v>0</v>
      </c>
      <c r="AM58" s="201">
        <v>162</v>
      </c>
      <c r="AN58" s="201">
        <v>0</v>
      </c>
      <c r="AO58" s="201">
        <v>0</v>
      </c>
      <c r="AP58" s="201">
        <v>0</v>
      </c>
      <c r="AQ58" s="201">
        <v>0</v>
      </c>
      <c r="AR58" s="201">
        <v>10.27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12.69</v>
      </c>
      <c r="H59" s="201">
        <v>0</v>
      </c>
      <c r="I59" s="201">
        <v>0</v>
      </c>
      <c r="J59" s="201">
        <v>16.7</v>
      </c>
      <c r="K59" s="201">
        <v>75.98</v>
      </c>
      <c r="L59" s="201">
        <v>31.51</v>
      </c>
      <c r="M59" s="201">
        <v>0</v>
      </c>
      <c r="N59" s="201">
        <v>1.19</v>
      </c>
      <c r="O59" s="201">
        <v>2.0099999999999998</v>
      </c>
      <c r="P59" s="201">
        <v>2.6</v>
      </c>
      <c r="Q59" s="201">
        <v>0.76</v>
      </c>
      <c r="R59" s="201">
        <v>4.82</v>
      </c>
      <c r="S59" s="201">
        <v>2.86</v>
      </c>
      <c r="T59" s="201">
        <v>0</v>
      </c>
      <c r="U59" s="201">
        <v>9.65</v>
      </c>
      <c r="V59" s="201">
        <v>0.14000000000000001</v>
      </c>
      <c r="W59" s="201">
        <v>0.32</v>
      </c>
      <c r="X59" s="201">
        <v>13.55</v>
      </c>
      <c r="Y59" s="201">
        <v>0</v>
      </c>
      <c r="Z59" s="201">
        <v>2.81</v>
      </c>
      <c r="AA59" s="201">
        <v>8.35</v>
      </c>
      <c r="AB59" s="201">
        <v>0</v>
      </c>
      <c r="AC59" s="201">
        <v>18.190000000000001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9.17</v>
      </c>
      <c r="AL59" s="201">
        <v>0</v>
      </c>
      <c r="AM59" s="201">
        <v>162</v>
      </c>
      <c r="AN59" s="201">
        <v>0</v>
      </c>
      <c r="AO59" s="201">
        <v>0</v>
      </c>
      <c r="AP59" s="201">
        <v>0</v>
      </c>
      <c r="AQ59" s="201">
        <v>0</v>
      </c>
      <c r="AR59" s="201">
        <v>10.27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12.69</v>
      </c>
      <c r="H60" s="201">
        <v>0</v>
      </c>
      <c r="I60" s="201">
        <v>0</v>
      </c>
      <c r="J60" s="201">
        <v>16.7</v>
      </c>
      <c r="K60" s="201">
        <v>75.98</v>
      </c>
      <c r="L60" s="201">
        <v>31.51</v>
      </c>
      <c r="M60" s="201">
        <v>0</v>
      </c>
      <c r="N60" s="201">
        <v>1.19</v>
      </c>
      <c r="O60" s="201">
        <v>2.0099999999999998</v>
      </c>
      <c r="P60" s="201">
        <v>2.6</v>
      </c>
      <c r="Q60" s="201">
        <v>0.76</v>
      </c>
      <c r="R60" s="201">
        <v>4.82</v>
      </c>
      <c r="S60" s="201">
        <v>2.86</v>
      </c>
      <c r="T60" s="201">
        <v>0</v>
      </c>
      <c r="U60" s="201">
        <v>9.65</v>
      </c>
      <c r="V60" s="201">
        <v>0.14000000000000001</v>
      </c>
      <c r="W60" s="201">
        <v>0.32</v>
      </c>
      <c r="X60" s="201">
        <v>13.55</v>
      </c>
      <c r="Y60" s="201">
        <v>0</v>
      </c>
      <c r="Z60" s="201">
        <v>2.81</v>
      </c>
      <c r="AA60" s="201">
        <v>8.35</v>
      </c>
      <c r="AB60" s="201">
        <v>0</v>
      </c>
      <c r="AC60" s="201">
        <v>18.190000000000001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9.17</v>
      </c>
      <c r="AL60" s="201">
        <v>0</v>
      </c>
      <c r="AM60" s="201">
        <v>162</v>
      </c>
      <c r="AN60" s="201">
        <v>0</v>
      </c>
      <c r="AO60" s="201">
        <v>0</v>
      </c>
      <c r="AP60" s="201">
        <v>0</v>
      </c>
      <c r="AQ60" s="201">
        <v>0</v>
      </c>
      <c r="AR60" s="201">
        <v>10.27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12.69</v>
      </c>
      <c r="H61" s="201">
        <v>0</v>
      </c>
      <c r="I61" s="201">
        <v>0</v>
      </c>
      <c r="J61" s="201">
        <v>16.7</v>
      </c>
      <c r="K61" s="201">
        <v>75.98</v>
      </c>
      <c r="L61" s="201">
        <v>31.51</v>
      </c>
      <c r="M61" s="201">
        <v>0</v>
      </c>
      <c r="N61" s="201">
        <v>1.2</v>
      </c>
      <c r="O61" s="201">
        <v>2.0099999999999998</v>
      </c>
      <c r="P61" s="201">
        <v>2.6</v>
      </c>
      <c r="Q61" s="201">
        <v>0.76</v>
      </c>
      <c r="R61" s="201">
        <v>4.82</v>
      </c>
      <c r="S61" s="201">
        <v>2.86</v>
      </c>
      <c r="T61" s="201">
        <v>0</v>
      </c>
      <c r="U61" s="201">
        <v>9.65</v>
      </c>
      <c r="V61" s="201">
        <v>0.14000000000000001</v>
      </c>
      <c r="W61" s="201">
        <v>0.32</v>
      </c>
      <c r="X61" s="201">
        <v>13.55</v>
      </c>
      <c r="Y61" s="201">
        <v>0</v>
      </c>
      <c r="Z61" s="201">
        <v>2.81</v>
      </c>
      <c r="AA61" s="201">
        <v>8.35</v>
      </c>
      <c r="AB61" s="201">
        <v>0</v>
      </c>
      <c r="AC61" s="201">
        <v>18.190000000000001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9.17</v>
      </c>
      <c r="AL61" s="201">
        <v>0</v>
      </c>
      <c r="AM61" s="201">
        <v>162</v>
      </c>
      <c r="AN61" s="201">
        <v>0</v>
      </c>
      <c r="AO61" s="201">
        <v>0</v>
      </c>
      <c r="AP61" s="201">
        <v>0</v>
      </c>
      <c r="AQ61" s="201">
        <v>0</v>
      </c>
      <c r="AR61" s="201">
        <v>10.27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12.69</v>
      </c>
      <c r="H62" s="201">
        <v>0</v>
      </c>
      <c r="I62" s="201">
        <v>0</v>
      </c>
      <c r="J62" s="201">
        <v>16.7</v>
      </c>
      <c r="K62" s="201">
        <v>75.98</v>
      </c>
      <c r="L62" s="201">
        <v>30.36</v>
      </c>
      <c r="M62" s="201">
        <v>0</v>
      </c>
      <c r="N62" s="201">
        <v>1.2</v>
      </c>
      <c r="O62" s="201">
        <v>2.0099999999999998</v>
      </c>
      <c r="P62" s="201">
        <v>2.6</v>
      </c>
      <c r="Q62" s="201">
        <v>0.76</v>
      </c>
      <c r="R62" s="201">
        <v>4.82</v>
      </c>
      <c r="S62" s="201">
        <v>2.86</v>
      </c>
      <c r="T62" s="201">
        <v>0</v>
      </c>
      <c r="U62" s="201">
        <v>9.65</v>
      </c>
      <c r="V62" s="201">
        <v>0.14000000000000001</v>
      </c>
      <c r="W62" s="201">
        <v>0.32</v>
      </c>
      <c r="X62" s="201">
        <v>13.55</v>
      </c>
      <c r="Y62" s="201">
        <v>0</v>
      </c>
      <c r="Z62" s="201">
        <v>2.81</v>
      </c>
      <c r="AA62" s="201">
        <v>8.35</v>
      </c>
      <c r="AB62" s="201">
        <v>0</v>
      </c>
      <c r="AC62" s="201">
        <v>18.190000000000001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9.17</v>
      </c>
      <c r="AL62" s="201">
        <v>0</v>
      </c>
      <c r="AM62" s="201">
        <v>162</v>
      </c>
      <c r="AN62" s="201">
        <v>0</v>
      </c>
      <c r="AO62" s="201">
        <v>0</v>
      </c>
      <c r="AP62" s="201">
        <v>0</v>
      </c>
      <c r="AQ62" s="201">
        <v>0</v>
      </c>
      <c r="AR62" s="201">
        <v>10.27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12.69</v>
      </c>
      <c r="H63" s="201">
        <v>0</v>
      </c>
      <c r="I63" s="201">
        <v>0</v>
      </c>
      <c r="J63" s="201">
        <v>16.7</v>
      </c>
      <c r="K63" s="201">
        <v>75.98</v>
      </c>
      <c r="L63" s="201">
        <v>30.36</v>
      </c>
      <c r="M63" s="201">
        <v>0</v>
      </c>
      <c r="N63" s="201">
        <v>1.2</v>
      </c>
      <c r="O63" s="201">
        <v>2.0099999999999998</v>
      </c>
      <c r="P63" s="201">
        <v>2.6</v>
      </c>
      <c r="Q63" s="201">
        <v>0.76</v>
      </c>
      <c r="R63" s="201">
        <v>4.82</v>
      </c>
      <c r="S63" s="201">
        <v>2.86</v>
      </c>
      <c r="T63" s="201">
        <v>0</v>
      </c>
      <c r="U63" s="201">
        <v>9.65</v>
      </c>
      <c r="V63" s="201">
        <v>0.14000000000000001</v>
      </c>
      <c r="W63" s="201">
        <v>0.32</v>
      </c>
      <c r="X63" s="201">
        <v>1</v>
      </c>
      <c r="Y63" s="201">
        <v>0</v>
      </c>
      <c r="Z63" s="201">
        <v>6.84</v>
      </c>
      <c r="AA63" s="201">
        <v>8.35</v>
      </c>
      <c r="AB63" s="201">
        <v>0</v>
      </c>
      <c r="AC63" s="201">
        <v>18.190000000000001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9.17</v>
      </c>
      <c r="AL63" s="201">
        <v>0</v>
      </c>
      <c r="AM63" s="201">
        <v>162</v>
      </c>
      <c r="AN63" s="201">
        <v>0</v>
      </c>
      <c r="AO63" s="201">
        <v>0</v>
      </c>
      <c r="AP63" s="201">
        <v>0</v>
      </c>
      <c r="AQ63" s="201">
        <v>0</v>
      </c>
      <c r="AR63" s="201">
        <v>10.27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12.69</v>
      </c>
      <c r="H64" s="201">
        <v>0</v>
      </c>
      <c r="I64" s="201">
        <v>0</v>
      </c>
      <c r="J64" s="201">
        <v>16.7</v>
      </c>
      <c r="K64" s="201">
        <v>75.98</v>
      </c>
      <c r="L64" s="201">
        <v>30.36</v>
      </c>
      <c r="M64" s="201">
        <v>0</v>
      </c>
      <c r="N64" s="201">
        <v>1.2</v>
      </c>
      <c r="O64" s="201">
        <v>2.0099999999999998</v>
      </c>
      <c r="P64" s="201">
        <v>2.6</v>
      </c>
      <c r="Q64" s="201">
        <v>0.76</v>
      </c>
      <c r="R64" s="201">
        <v>4.82</v>
      </c>
      <c r="S64" s="201">
        <v>2.86</v>
      </c>
      <c r="T64" s="201">
        <v>0</v>
      </c>
      <c r="U64" s="201">
        <v>9.65</v>
      </c>
      <c r="V64" s="201">
        <v>0.14000000000000001</v>
      </c>
      <c r="W64" s="201">
        <v>0.32</v>
      </c>
      <c r="X64" s="201">
        <v>1</v>
      </c>
      <c r="Y64" s="201">
        <v>0</v>
      </c>
      <c r="Z64" s="201">
        <v>2.81</v>
      </c>
      <c r="AA64" s="201">
        <v>8.35</v>
      </c>
      <c r="AB64" s="201">
        <v>0</v>
      </c>
      <c r="AC64" s="201">
        <v>18.190000000000001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9.17</v>
      </c>
      <c r="AL64" s="201">
        <v>0</v>
      </c>
      <c r="AM64" s="201">
        <v>162</v>
      </c>
      <c r="AN64" s="201">
        <v>0</v>
      </c>
      <c r="AO64" s="201">
        <v>0</v>
      </c>
      <c r="AP64" s="201">
        <v>0</v>
      </c>
      <c r="AQ64" s="201">
        <v>0</v>
      </c>
      <c r="AR64" s="201">
        <v>10.27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12.69</v>
      </c>
      <c r="H65" s="201">
        <v>0</v>
      </c>
      <c r="I65" s="201">
        <v>0</v>
      </c>
      <c r="J65" s="201">
        <v>16.7</v>
      </c>
      <c r="K65" s="201">
        <v>75.98</v>
      </c>
      <c r="L65" s="201">
        <v>30.36</v>
      </c>
      <c r="M65" s="201">
        <v>0</v>
      </c>
      <c r="N65" s="201">
        <v>1.2</v>
      </c>
      <c r="O65" s="201">
        <v>2.0099999999999998</v>
      </c>
      <c r="P65" s="201">
        <v>2.6</v>
      </c>
      <c r="Q65" s="201">
        <v>0.76</v>
      </c>
      <c r="R65" s="201">
        <v>4.82</v>
      </c>
      <c r="S65" s="201">
        <v>2.86</v>
      </c>
      <c r="T65" s="201">
        <v>0</v>
      </c>
      <c r="U65" s="201">
        <v>9.65</v>
      </c>
      <c r="V65" s="201">
        <v>0.14000000000000001</v>
      </c>
      <c r="W65" s="201">
        <v>0.32</v>
      </c>
      <c r="X65" s="201">
        <v>1</v>
      </c>
      <c r="Y65" s="201">
        <v>0</v>
      </c>
      <c r="Z65" s="201">
        <v>2.81</v>
      </c>
      <c r="AA65" s="201">
        <v>8.35</v>
      </c>
      <c r="AB65" s="201">
        <v>0</v>
      </c>
      <c r="AC65" s="201">
        <v>18.190000000000001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9.17</v>
      </c>
      <c r="AL65" s="201">
        <v>0</v>
      </c>
      <c r="AM65" s="201">
        <v>162</v>
      </c>
      <c r="AN65" s="201">
        <v>0</v>
      </c>
      <c r="AO65" s="201">
        <v>0</v>
      </c>
      <c r="AP65" s="201">
        <v>0</v>
      </c>
      <c r="AQ65" s="201">
        <v>0</v>
      </c>
      <c r="AR65" s="201">
        <v>10.27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12.69</v>
      </c>
      <c r="H66" s="201">
        <v>0</v>
      </c>
      <c r="I66" s="201">
        <v>0</v>
      </c>
      <c r="J66" s="201">
        <v>16.7</v>
      </c>
      <c r="K66" s="201">
        <v>75.98</v>
      </c>
      <c r="L66" s="201">
        <v>30.36</v>
      </c>
      <c r="M66" s="201">
        <v>0</v>
      </c>
      <c r="N66" s="201">
        <v>1.2</v>
      </c>
      <c r="O66" s="201">
        <v>2.0099999999999998</v>
      </c>
      <c r="P66" s="201">
        <v>2.6</v>
      </c>
      <c r="Q66" s="201">
        <v>0.76</v>
      </c>
      <c r="R66" s="201">
        <v>4.82</v>
      </c>
      <c r="S66" s="201">
        <v>2.86</v>
      </c>
      <c r="T66" s="201">
        <v>0</v>
      </c>
      <c r="U66" s="201">
        <v>9.65</v>
      </c>
      <c r="V66" s="201">
        <v>0.14000000000000001</v>
      </c>
      <c r="W66" s="201">
        <v>0.32</v>
      </c>
      <c r="X66" s="201">
        <v>1</v>
      </c>
      <c r="Y66" s="201">
        <v>0</v>
      </c>
      <c r="Z66" s="201">
        <v>2.81</v>
      </c>
      <c r="AA66" s="201">
        <v>8.35</v>
      </c>
      <c r="AB66" s="201">
        <v>0</v>
      </c>
      <c r="AC66" s="201">
        <v>18.190000000000001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9.17</v>
      </c>
      <c r="AL66" s="201">
        <v>0</v>
      </c>
      <c r="AM66" s="201">
        <v>162</v>
      </c>
      <c r="AN66" s="201">
        <v>0</v>
      </c>
      <c r="AO66" s="201">
        <v>0</v>
      </c>
      <c r="AP66" s="201">
        <v>0</v>
      </c>
      <c r="AQ66" s="201">
        <v>0</v>
      </c>
      <c r="AR66" s="201">
        <v>10.27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12.55</v>
      </c>
      <c r="H67" s="201">
        <v>0</v>
      </c>
      <c r="I67" s="201">
        <v>0</v>
      </c>
      <c r="J67" s="201">
        <v>16.7</v>
      </c>
      <c r="K67" s="201">
        <v>75.989999999999995</v>
      </c>
      <c r="L67" s="201">
        <v>30.36</v>
      </c>
      <c r="M67" s="201">
        <v>0</v>
      </c>
      <c r="N67" s="201">
        <v>1.2</v>
      </c>
      <c r="O67" s="201">
        <v>2.0099999999999998</v>
      </c>
      <c r="P67" s="201">
        <v>2.6</v>
      </c>
      <c r="Q67" s="201">
        <v>0.76</v>
      </c>
      <c r="R67" s="201">
        <v>5.01</v>
      </c>
      <c r="S67" s="201">
        <v>2.87</v>
      </c>
      <c r="T67" s="201">
        <v>0</v>
      </c>
      <c r="U67" s="201">
        <v>9.65</v>
      </c>
      <c r="V67" s="201">
        <v>0.14000000000000001</v>
      </c>
      <c r="W67" s="201">
        <v>0.32</v>
      </c>
      <c r="X67" s="201">
        <v>1</v>
      </c>
      <c r="Y67" s="201">
        <v>0</v>
      </c>
      <c r="Z67" s="201">
        <v>2.81</v>
      </c>
      <c r="AA67" s="201">
        <v>11.37</v>
      </c>
      <c r="AB67" s="201">
        <v>0</v>
      </c>
      <c r="AC67" s="201">
        <v>18.190000000000001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9.17</v>
      </c>
      <c r="AL67" s="201">
        <v>0</v>
      </c>
      <c r="AM67" s="201">
        <v>162</v>
      </c>
      <c r="AN67" s="201">
        <v>0</v>
      </c>
      <c r="AO67" s="201">
        <v>0</v>
      </c>
      <c r="AP67" s="201">
        <v>0</v>
      </c>
      <c r="AQ67" s="201">
        <v>0</v>
      </c>
      <c r="AR67" s="201">
        <v>10.130000000000001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12.55</v>
      </c>
      <c r="H68" s="201">
        <v>0</v>
      </c>
      <c r="I68" s="201">
        <v>0</v>
      </c>
      <c r="J68" s="201">
        <v>16.7</v>
      </c>
      <c r="K68" s="201">
        <v>75.989999999999995</v>
      </c>
      <c r="L68" s="201">
        <v>30.36</v>
      </c>
      <c r="M68" s="201">
        <v>0</v>
      </c>
      <c r="N68" s="201">
        <v>1.2</v>
      </c>
      <c r="O68" s="201">
        <v>2.0099999999999998</v>
      </c>
      <c r="P68" s="201">
        <v>2.6</v>
      </c>
      <c r="Q68" s="201">
        <v>0.76</v>
      </c>
      <c r="R68" s="201">
        <v>5.01</v>
      </c>
      <c r="S68" s="201">
        <v>2.87</v>
      </c>
      <c r="T68" s="201">
        <v>0</v>
      </c>
      <c r="U68" s="201">
        <v>9.65</v>
      </c>
      <c r="V68" s="201">
        <v>0.14000000000000001</v>
      </c>
      <c r="W68" s="201">
        <v>0.32</v>
      </c>
      <c r="X68" s="201">
        <v>1</v>
      </c>
      <c r="Y68" s="201">
        <v>0</v>
      </c>
      <c r="Z68" s="201">
        <v>2.81</v>
      </c>
      <c r="AA68" s="201">
        <v>11.37</v>
      </c>
      <c r="AB68" s="201">
        <v>0</v>
      </c>
      <c r="AC68" s="201">
        <v>18.190000000000001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9.17</v>
      </c>
      <c r="AL68" s="201">
        <v>0</v>
      </c>
      <c r="AM68" s="201">
        <v>162</v>
      </c>
      <c r="AN68" s="201">
        <v>0</v>
      </c>
      <c r="AO68" s="201">
        <v>0</v>
      </c>
      <c r="AP68" s="201">
        <v>0</v>
      </c>
      <c r="AQ68" s="201">
        <v>0</v>
      </c>
      <c r="AR68" s="201">
        <v>10.130000000000001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12.55</v>
      </c>
      <c r="H69" s="201">
        <v>0</v>
      </c>
      <c r="I69" s="201">
        <v>0</v>
      </c>
      <c r="J69" s="201">
        <v>16.7</v>
      </c>
      <c r="K69" s="201">
        <v>77.760000000000005</v>
      </c>
      <c r="L69" s="201">
        <v>31.75</v>
      </c>
      <c r="M69" s="201">
        <v>0</v>
      </c>
      <c r="N69" s="201">
        <v>1.2</v>
      </c>
      <c r="O69" s="201">
        <v>2.0099999999999998</v>
      </c>
      <c r="P69" s="201">
        <v>2.6</v>
      </c>
      <c r="Q69" s="201">
        <v>0.76</v>
      </c>
      <c r="R69" s="201">
        <v>5.01</v>
      </c>
      <c r="S69" s="201">
        <v>2.87</v>
      </c>
      <c r="T69" s="201">
        <v>0</v>
      </c>
      <c r="U69" s="201">
        <v>9.65</v>
      </c>
      <c r="V69" s="201">
        <v>0.14000000000000001</v>
      </c>
      <c r="W69" s="201">
        <v>0.32</v>
      </c>
      <c r="X69" s="201">
        <v>1</v>
      </c>
      <c r="Y69" s="201">
        <v>0</v>
      </c>
      <c r="Z69" s="201">
        <v>2.81</v>
      </c>
      <c r="AA69" s="201">
        <v>10.91</v>
      </c>
      <c r="AB69" s="201">
        <v>0</v>
      </c>
      <c r="AC69" s="201">
        <v>18.190000000000001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9.17</v>
      </c>
      <c r="AL69" s="201">
        <v>0</v>
      </c>
      <c r="AM69" s="201">
        <v>162</v>
      </c>
      <c r="AN69" s="201">
        <v>0</v>
      </c>
      <c r="AO69" s="201">
        <v>0</v>
      </c>
      <c r="AP69" s="201">
        <v>0</v>
      </c>
      <c r="AQ69" s="201">
        <v>0</v>
      </c>
      <c r="AR69" s="201">
        <v>10.130000000000001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12.55</v>
      </c>
      <c r="H70" s="201">
        <v>0</v>
      </c>
      <c r="I70" s="201">
        <v>0</v>
      </c>
      <c r="J70" s="201">
        <v>16.7</v>
      </c>
      <c r="K70" s="201">
        <v>77.75</v>
      </c>
      <c r="L70" s="201">
        <v>30.36</v>
      </c>
      <c r="M70" s="201">
        <v>0</v>
      </c>
      <c r="N70" s="201">
        <v>1.2</v>
      </c>
      <c r="O70" s="201">
        <v>2.0099999999999998</v>
      </c>
      <c r="P70" s="201">
        <v>2.6</v>
      </c>
      <c r="Q70" s="201">
        <v>0.76</v>
      </c>
      <c r="R70" s="201">
        <v>5.01</v>
      </c>
      <c r="S70" s="201">
        <v>2.87</v>
      </c>
      <c r="T70" s="201">
        <v>0</v>
      </c>
      <c r="U70" s="201">
        <v>9.65</v>
      </c>
      <c r="V70" s="201">
        <v>0.14000000000000001</v>
      </c>
      <c r="W70" s="201">
        <v>0.32</v>
      </c>
      <c r="X70" s="201">
        <v>1</v>
      </c>
      <c r="Y70" s="201">
        <v>0</v>
      </c>
      <c r="Z70" s="201">
        <v>2.81</v>
      </c>
      <c r="AA70" s="201">
        <v>10.91</v>
      </c>
      <c r="AB70" s="201">
        <v>0</v>
      </c>
      <c r="AC70" s="201">
        <v>18.190000000000001</v>
      </c>
      <c r="AD70" s="201">
        <v>0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9.17</v>
      </c>
      <c r="AL70" s="201">
        <v>0</v>
      </c>
      <c r="AM70" s="201">
        <v>162</v>
      </c>
      <c r="AN70" s="201">
        <v>0</v>
      </c>
      <c r="AO70" s="201">
        <v>0</v>
      </c>
      <c r="AP70" s="201">
        <v>0</v>
      </c>
      <c r="AQ70" s="201">
        <v>0</v>
      </c>
      <c r="AR70" s="201">
        <v>10.130000000000001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12.55</v>
      </c>
      <c r="H71" s="201">
        <v>0</v>
      </c>
      <c r="I71" s="201">
        <v>0</v>
      </c>
      <c r="J71" s="201">
        <v>16.7</v>
      </c>
      <c r="K71" s="201">
        <v>77.75</v>
      </c>
      <c r="L71" s="201">
        <v>30.36</v>
      </c>
      <c r="M71" s="201">
        <v>0</v>
      </c>
      <c r="N71" s="201">
        <v>1.2</v>
      </c>
      <c r="O71" s="201">
        <v>2.0099999999999998</v>
      </c>
      <c r="P71" s="201">
        <v>2.6</v>
      </c>
      <c r="Q71" s="201">
        <v>0.76</v>
      </c>
      <c r="R71" s="201">
        <v>5.01</v>
      </c>
      <c r="S71" s="201">
        <v>2.87</v>
      </c>
      <c r="T71" s="201">
        <v>0</v>
      </c>
      <c r="U71" s="201">
        <v>9.65</v>
      </c>
      <c r="V71" s="201">
        <v>0.14000000000000001</v>
      </c>
      <c r="W71" s="201">
        <v>0.32</v>
      </c>
      <c r="X71" s="201">
        <v>1</v>
      </c>
      <c r="Y71" s="201">
        <v>0</v>
      </c>
      <c r="Z71" s="201">
        <v>2.81</v>
      </c>
      <c r="AA71" s="201">
        <v>10.91</v>
      </c>
      <c r="AB71" s="201">
        <v>0</v>
      </c>
      <c r="AC71" s="201">
        <v>18.190000000000001</v>
      </c>
      <c r="AD71" s="201">
        <v>0</v>
      </c>
      <c r="AE71" s="201">
        <v>0</v>
      </c>
      <c r="AF71" s="201">
        <v>0</v>
      </c>
      <c r="AG71" s="201">
        <v>22.6</v>
      </c>
      <c r="AH71" s="201">
        <v>0</v>
      </c>
      <c r="AI71" s="201">
        <v>0</v>
      </c>
      <c r="AJ71" s="201">
        <v>0</v>
      </c>
      <c r="AK71" s="201">
        <v>9.17</v>
      </c>
      <c r="AL71" s="201">
        <v>0</v>
      </c>
      <c r="AM71" s="201">
        <v>162</v>
      </c>
      <c r="AN71" s="201">
        <v>0</v>
      </c>
      <c r="AO71" s="201">
        <v>0</v>
      </c>
      <c r="AP71" s="201">
        <v>0</v>
      </c>
      <c r="AQ71" s="201">
        <v>0</v>
      </c>
      <c r="AR71" s="201">
        <v>10.130000000000001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12.55</v>
      </c>
      <c r="H72" s="201">
        <v>0</v>
      </c>
      <c r="I72" s="201">
        <v>0</v>
      </c>
      <c r="J72" s="201">
        <v>16.7</v>
      </c>
      <c r="K72" s="201">
        <v>77.75</v>
      </c>
      <c r="L72" s="201">
        <v>30.36</v>
      </c>
      <c r="M72" s="201">
        <v>0</v>
      </c>
      <c r="N72" s="201">
        <v>1.2</v>
      </c>
      <c r="O72" s="201">
        <v>2.0099999999999998</v>
      </c>
      <c r="P72" s="201">
        <v>2.6</v>
      </c>
      <c r="Q72" s="201">
        <v>0.76</v>
      </c>
      <c r="R72" s="201">
        <v>5.01</v>
      </c>
      <c r="S72" s="201">
        <v>2.87</v>
      </c>
      <c r="T72" s="201">
        <v>0</v>
      </c>
      <c r="U72" s="201">
        <v>9.65</v>
      </c>
      <c r="V72" s="201">
        <v>0.14000000000000001</v>
      </c>
      <c r="W72" s="201">
        <v>0.32</v>
      </c>
      <c r="X72" s="201">
        <v>1</v>
      </c>
      <c r="Y72" s="201">
        <v>0</v>
      </c>
      <c r="Z72" s="201">
        <v>2.81</v>
      </c>
      <c r="AA72" s="201">
        <v>10.91</v>
      </c>
      <c r="AB72" s="201">
        <v>0</v>
      </c>
      <c r="AC72" s="201">
        <v>18.190000000000001</v>
      </c>
      <c r="AD72" s="201">
        <v>0</v>
      </c>
      <c r="AE72" s="201">
        <v>0</v>
      </c>
      <c r="AF72" s="201">
        <v>0</v>
      </c>
      <c r="AG72" s="201">
        <v>22.6</v>
      </c>
      <c r="AH72" s="201">
        <v>0</v>
      </c>
      <c r="AI72" s="201">
        <v>0</v>
      </c>
      <c r="AJ72" s="201">
        <v>0</v>
      </c>
      <c r="AK72" s="201">
        <v>9.17</v>
      </c>
      <c r="AL72" s="201">
        <v>0</v>
      </c>
      <c r="AM72" s="201">
        <v>162</v>
      </c>
      <c r="AN72" s="201">
        <v>0</v>
      </c>
      <c r="AO72" s="201">
        <v>0</v>
      </c>
      <c r="AP72" s="201">
        <v>0</v>
      </c>
      <c r="AQ72" s="201">
        <v>0</v>
      </c>
      <c r="AR72" s="201">
        <v>10.130000000000001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12.55</v>
      </c>
      <c r="H73" s="201">
        <v>0</v>
      </c>
      <c r="I73" s="201">
        <v>0</v>
      </c>
      <c r="J73" s="201">
        <v>16.7</v>
      </c>
      <c r="K73" s="201">
        <v>77.75</v>
      </c>
      <c r="L73" s="201">
        <v>30.36</v>
      </c>
      <c r="M73" s="201">
        <v>0</v>
      </c>
      <c r="N73" s="201">
        <v>1.2</v>
      </c>
      <c r="O73" s="201">
        <v>2.0099999999999998</v>
      </c>
      <c r="P73" s="201">
        <v>2.6</v>
      </c>
      <c r="Q73" s="201">
        <v>0.76</v>
      </c>
      <c r="R73" s="201">
        <v>5.01</v>
      </c>
      <c r="S73" s="201">
        <v>2.87</v>
      </c>
      <c r="T73" s="201">
        <v>0</v>
      </c>
      <c r="U73" s="201">
        <v>9.65</v>
      </c>
      <c r="V73" s="201">
        <v>0.14000000000000001</v>
      </c>
      <c r="W73" s="201">
        <v>0.32</v>
      </c>
      <c r="X73" s="201">
        <v>1</v>
      </c>
      <c r="Y73" s="201">
        <v>0</v>
      </c>
      <c r="Z73" s="201">
        <v>2.81</v>
      </c>
      <c r="AA73" s="201">
        <v>10.91</v>
      </c>
      <c r="AB73" s="201">
        <v>0</v>
      </c>
      <c r="AC73" s="201">
        <v>18.190000000000001</v>
      </c>
      <c r="AD73" s="201">
        <v>0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9.17</v>
      </c>
      <c r="AL73" s="201">
        <v>0</v>
      </c>
      <c r="AM73" s="201">
        <v>162</v>
      </c>
      <c r="AN73" s="201">
        <v>0</v>
      </c>
      <c r="AO73" s="201">
        <v>0</v>
      </c>
      <c r="AP73" s="201">
        <v>0</v>
      </c>
      <c r="AQ73" s="201">
        <v>0</v>
      </c>
      <c r="AR73" s="201">
        <v>10.130000000000001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12.55</v>
      </c>
      <c r="H74" s="201">
        <v>0</v>
      </c>
      <c r="I74" s="201">
        <v>0</v>
      </c>
      <c r="J74" s="201">
        <v>16.7</v>
      </c>
      <c r="K74" s="201">
        <v>77.75</v>
      </c>
      <c r="L74" s="201">
        <v>30.36</v>
      </c>
      <c r="M74" s="201">
        <v>0</v>
      </c>
      <c r="N74" s="201">
        <v>1.2</v>
      </c>
      <c r="O74" s="201">
        <v>2.0099999999999998</v>
      </c>
      <c r="P74" s="201">
        <v>2.6</v>
      </c>
      <c r="Q74" s="201">
        <v>0.76</v>
      </c>
      <c r="R74" s="201">
        <v>5.01</v>
      </c>
      <c r="S74" s="201">
        <v>2.87</v>
      </c>
      <c r="T74" s="201">
        <v>0</v>
      </c>
      <c r="U74" s="201">
        <v>9.65</v>
      </c>
      <c r="V74" s="201">
        <v>0.14000000000000001</v>
      </c>
      <c r="W74" s="201">
        <v>0.32</v>
      </c>
      <c r="X74" s="201">
        <v>1</v>
      </c>
      <c r="Y74" s="201">
        <v>0</v>
      </c>
      <c r="Z74" s="201">
        <v>2.81</v>
      </c>
      <c r="AA74" s="201">
        <v>0.91</v>
      </c>
      <c r="AB74" s="201">
        <v>0</v>
      </c>
      <c r="AC74" s="201">
        <v>18.190000000000001</v>
      </c>
      <c r="AD74" s="201">
        <v>0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9.17</v>
      </c>
      <c r="AL74" s="201">
        <v>0</v>
      </c>
      <c r="AM74" s="201">
        <v>162</v>
      </c>
      <c r="AN74" s="201">
        <v>0</v>
      </c>
      <c r="AO74" s="201">
        <v>0</v>
      </c>
      <c r="AP74" s="201">
        <v>0</v>
      </c>
      <c r="AQ74" s="201">
        <v>0</v>
      </c>
      <c r="AR74" s="201">
        <v>10.130000000000001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12.55</v>
      </c>
      <c r="H75" s="201">
        <v>0</v>
      </c>
      <c r="I75" s="201">
        <v>0</v>
      </c>
      <c r="J75" s="201">
        <v>16.7</v>
      </c>
      <c r="K75" s="201">
        <v>77.75</v>
      </c>
      <c r="L75" s="201">
        <v>31.75</v>
      </c>
      <c r="M75" s="201">
        <v>0</v>
      </c>
      <c r="N75" s="201">
        <v>1.2</v>
      </c>
      <c r="O75" s="201">
        <v>2.0099999999999998</v>
      </c>
      <c r="P75" s="201">
        <v>2.35</v>
      </c>
      <c r="Q75" s="201">
        <v>0.76</v>
      </c>
      <c r="R75" s="201">
        <v>5.01</v>
      </c>
      <c r="S75" s="201">
        <v>2.87</v>
      </c>
      <c r="T75" s="201">
        <v>0</v>
      </c>
      <c r="U75" s="201">
        <v>9.65</v>
      </c>
      <c r="V75" s="201">
        <v>0.14000000000000001</v>
      </c>
      <c r="W75" s="201">
        <v>0.32</v>
      </c>
      <c r="X75" s="201">
        <v>1</v>
      </c>
      <c r="Y75" s="201">
        <v>0</v>
      </c>
      <c r="Z75" s="201">
        <v>2.81</v>
      </c>
      <c r="AA75" s="201">
        <v>0.91</v>
      </c>
      <c r="AB75" s="201">
        <v>0</v>
      </c>
      <c r="AC75" s="201">
        <v>18.190000000000001</v>
      </c>
      <c r="AD75" s="201">
        <v>0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9.17</v>
      </c>
      <c r="AL75" s="201">
        <v>0</v>
      </c>
      <c r="AM75" s="201">
        <v>163.80000000000001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10.130000000000001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12.55</v>
      </c>
      <c r="H76" s="201">
        <v>0</v>
      </c>
      <c r="I76" s="201">
        <v>0</v>
      </c>
      <c r="J76" s="201">
        <v>16.7</v>
      </c>
      <c r="K76" s="201">
        <v>77.75</v>
      </c>
      <c r="L76" s="201">
        <v>31.74</v>
      </c>
      <c r="M76" s="201">
        <v>0</v>
      </c>
      <c r="N76" s="201">
        <v>1.2</v>
      </c>
      <c r="O76" s="201">
        <v>2.0099999999999998</v>
      </c>
      <c r="P76" s="201">
        <v>2.35</v>
      </c>
      <c r="Q76" s="201">
        <v>0.11</v>
      </c>
      <c r="R76" s="201">
        <v>0.42</v>
      </c>
      <c r="S76" s="201">
        <v>0.27</v>
      </c>
      <c r="T76" s="201">
        <v>0</v>
      </c>
      <c r="U76" s="201">
        <v>9.65</v>
      </c>
      <c r="V76" s="201">
        <v>0.14000000000000001</v>
      </c>
      <c r="W76" s="201">
        <v>0.32</v>
      </c>
      <c r="X76" s="201">
        <v>1</v>
      </c>
      <c r="Y76" s="201">
        <v>0</v>
      </c>
      <c r="Z76" s="201">
        <v>2.81</v>
      </c>
      <c r="AA76" s="201">
        <v>0.91</v>
      </c>
      <c r="AB76" s="201">
        <v>0</v>
      </c>
      <c r="AC76" s="201">
        <v>18.190000000000001</v>
      </c>
      <c r="AD76" s="201">
        <v>0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9.17</v>
      </c>
      <c r="AL76" s="201">
        <v>0</v>
      </c>
      <c r="AM76" s="201">
        <v>163.80000000000001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10.130000000000001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12.55</v>
      </c>
      <c r="H77" s="201">
        <v>0</v>
      </c>
      <c r="I77" s="201">
        <v>0</v>
      </c>
      <c r="J77" s="201">
        <v>16.7</v>
      </c>
      <c r="K77" s="201">
        <v>29.75</v>
      </c>
      <c r="L77" s="201">
        <v>2.46</v>
      </c>
      <c r="M77" s="201">
        <v>0</v>
      </c>
      <c r="N77" s="201">
        <v>1.2</v>
      </c>
      <c r="O77" s="201">
        <v>2.0099999999999998</v>
      </c>
      <c r="P77" s="201">
        <v>2.35</v>
      </c>
      <c r="Q77" s="201">
        <v>0.11</v>
      </c>
      <c r="R77" s="201">
        <v>0.42</v>
      </c>
      <c r="S77" s="201">
        <v>0.27</v>
      </c>
      <c r="T77" s="201">
        <v>0</v>
      </c>
      <c r="U77" s="201">
        <v>9.65</v>
      </c>
      <c r="V77" s="201">
        <v>0.14000000000000001</v>
      </c>
      <c r="W77" s="201">
        <v>0.32</v>
      </c>
      <c r="X77" s="201">
        <v>1</v>
      </c>
      <c r="Y77" s="201">
        <v>0</v>
      </c>
      <c r="Z77" s="201">
        <v>2.81</v>
      </c>
      <c r="AA77" s="201">
        <v>0.91</v>
      </c>
      <c r="AB77" s="201">
        <v>0</v>
      </c>
      <c r="AC77" s="201">
        <v>18.190000000000001</v>
      </c>
      <c r="AD77" s="201">
        <v>0</v>
      </c>
      <c r="AE77" s="201">
        <v>0</v>
      </c>
      <c r="AF77" s="201">
        <v>0</v>
      </c>
      <c r="AG77" s="201">
        <v>22.6</v>
      </c>
      <c r="AH77" s="201">
        <v>0</v>
      </c>
      <c r="AI77" s="201">
        <v>0</v>
      </c>
      <c r="AJ77" s="201">
        <v>0</v>
      </c>
      <c r="AK77" s="201">
        <v>9.17</v>
      </c>
      <c r="AL77" s="201">
        <v>0</v>
      </c>
      <c r="AM77" s="201">
        <v>163.80000000000001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10.130000000000001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12.55</v>
      </c>
      <c r="H78" s="201">
        <v>0</v>
      </c>
      <c r="I78" s="201">
        <v>0</v>
      </c>
      <c r="J78" s="201">
        <v>16.7</v>
      </c>
      <c r="K78" s="201">
        <v>63.39</v>
      </c>
      <c r="L78" s="201">
        <v>29.55</v>
      </c>
      <c r="M78" s="201">
        <v>0</v>
      </c>
      <c r="N78" s="201">
        <v>1.2</v>
      </c>
      <c r="O78" s="201">
        <v>2.0099999999999998</v>
      </c>
      <c r="P78" s="201">
        <v>2.35</v>
      </c>
      <c r="Q78" s="201">
        <v>0.11</v>
      </c>
      <c r="R78" s="201">
        <v>0.42</v>
      </c>
      <c r="S78" s="201">
        <v>0.27</v>
      </c>
      <c r="T78" s="201">
        <v>0</v>
      </c>
      <c r="U78" s="201">
        <v>9.65</v>
      </c>
      <c r="V78" s="201">
        <v>0.14000000000000001</v>
      </c>
      <c r="W78" s="201">
        <v>0.32</v>
      </c>
      <c r="X78" s="201">
        <v>1</v>
      </c>
      <c r="Y78" s="201">
        <v>0</v>
      </c>
      <c r="Z78" s="201">
        <v>2.81</v>
      </c>
      <c r="AA78" s="201">
        <v>0.91</v>
      </c>
      <c r="AB78" s="201">
        <v>0</v>
      </c>
      <c r="AC78" s="201">
        <v>18.190000000000001</v>
      </c>
      <c r="AD78" s="201">
        <v>0</v>
      </c>
      <c r="AE78" s="201">
        <v>0</v>
      </c>
      <c r="AF78" s="201">
        <v>0</v>
      </c>
      <c r="AG78" s="201">
        <v>22.6</v>
      </c>
      <c r="AH78" s="201">
        <v>0</v>
      </c>
      <c r="AI78" s="201">
        <v>0</v>
      </c>
      <c r="AJ78" s="201">
        <v>0</v>
      </c>
      <c r="AK78" s="201">
        <v>9.17</v>
      </c>
      <c r="AL78" s="201">
        <v>0</v>
      </c>
      <c r="AM78" s="201">
        <v>163.80000000000001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10.130000000000001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12.55</v>
      </c>
      <c r="H79" s="201">
        <v>0</v>
      </c>
      <c r="I79" s="201">
        <v>0</v>
      </c>
      <c r="J79" s="201">
        <v>16.7</v>
      </c>
      <c r="K79" s="201">
        <v>77.75</v>
      </c>
      <c r="L79" s="201">
        <v>29.55</v>
      </c>
      <c r="M79" s="201">
        <v>0</v>
      </c>
      <c r="N79" s="201">
        <v>1.2</v>
      </c>
      <c r="O79" s="201">
        <v>2.0099999999999998</v>
      </c>
      <c r="P79" s="201">
        <v>2.35</v>
      </c>
      <c r="Q79" s="201">
        <v>0.11</v>
      </c>
      <c r="R79" s="201">
        <v>0.42</v>
      </c>
      <c r="S79" s="201">
        <v>0.27</v>
      </c>
      <c r="T79" s="201">
        <v>0</v>
      </c>
      <c r="U79" s="201">
        <v>9.65</v>
      </c>
      <c r="V79" s="201">
        <v>0.14000000000000001</v>
      </c>
      <c r="W79" s="201">
        <v>0.32</v>
      </c>
      <c r="X79" s="201">
        <v>1</v>
      </c>
      <c r="Y79" s="201">
        <v>0</v>
      </c>
      <c r="Z79" s="201">
        <v>2.81</v>
      </c>
      <c r="AA79" s="201">
        <v>0.91</v>
      </c>
      <c r="AB79" s="201">
        <v>0</v>
      </c>
      <c r="AC79" s="201">
        <v>18.190000000000001</v>
      </c>
      <c r="AD79" s="201">
        <v>0</v>
      </c>
      <c r="AE79" s="201">
        <v>0</v>
      </c>
      <c r="AF79" s="201">
        <v>0</v>
      </c>
      <c r="AG79" s="201">
        <v>22.6</v>
      </c>
      <c r="AH79" s="201">
        <v>0</v>
      </c>
      <c r="AI79" s="201">
        <v>0</v>
      </c>
      <c r="AJ79" s="201">
        <v>0</v>
      </c>
      <c r="AK79" s="201">
        <v>9.6</v>
      </c>
      <c r="AL79" s="201">
        <v>0</v>
      </c>
      <c r="AM79" s="201">
        <v>163.80000000000001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10.130000000000001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12.55</v>
      </c>
      <c r="H80" s="201">
        <v>0</v>
      </c>
      <c r="I80" s="201">
        <v>0</v>
      </c>
      <c r="J80" s="201">
        <v>16.7</v>
      </c>
      <c r="K80" s="201">
        <v>77.75</v>
      </c>
      <c r="L80" s="201">
        <v>35.549999999999997</v>
      </c>
      <c r="M80" s="201">
        <v>0</v>
      </c>
      <c r="N80" s="201">
        <v>1.2</v>
      </c>
      <c r="O80" s="201">
        <v>2.0099999999999998</v>
      </c>
      <c r="P80" s="201">
        <v>2.35</v>
      </c>
      <c r="Q80" s="201">
        <v>0.11</v>
      </c>
      <c r="R80" s="201">
        <v>0.42</v>
      </c>
      <c r="S80" s="201">
        <v>0.27</v>
      </c>
      <c r="T80" s="201">
        <v>0</v>
      </c>
      <c r="U80" s="201">
        <v>9.65</v>
      </c>
      <c r="V80" s="201">
        <v>0.14000000000000001</v>
      </c>
      <c r="W80" s="201">
        <v>0.32</v>
      </c>
      <c r="X80" s="201">
        <v>1</v>
      </c>
      <c r="Y80" s="201">
        <v>0</v>
      </c>
      <c r="Z80" s="201">
        <v>2.81</v>
      </c>
      <c r="AA80" s="201">
        <v>0.91</v>
      </c>
      <c r="AB80" s="201">
        <v>0</v>
      </c>
      <c r="AC80" s="201">
        <v>18.190000000000001</v>
      </c>
      <c r="AD80" s="201">
        <v>0</v>
      </c>
      <c r="AE80" s="201">
        <v>0</v>
      </c>
      <c r="AF80" s="201">
        <v>0</v>
      </c>
      <c r="AG80" s="201">
        <v>22.6</v>
      </c>
      <c r="AH80" s="201">
        <v>0</v>
      </c>
      <c r="AI80" s="201">
        <v>0</v>
      </c>
      <c r="AJ80" s="201">
        <v>0</v>
      </c>
      <c r="AK80" s="201">
        <v>9.6</v>
      </c>
      <c r="AL80" s="201">
        <v>0</v>
      </c>
      <c r="AM80" s="201">
        <v>163.80000000000001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10.130000000000001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12.55</v>
      </c>
      <c r="H81" s="201">
        <v>0</v>
      </c>
      <c r="I81" s="201">
        <v>0</v>
      </c>
      <c r="J81" s="201">
        <v>16.7</v>
      </c>
      <c r="K81" s="201">
        <v>6.5</v>
      </c>
      <c r="L81" s="201">
        <v>2.46</v>
      </c>
      <c r="M81" s="201">
        <v>0</v>
      </c>
      <c r="N81" s="201">
        <v>1.2</v>
      </c>
      <c r="O81" s="201">
        <v>2.0099999999999998</v>
      </c>
      <c r="P81" s="201">
        <v>2.35</v>
      </c>
      <c r="Q81" s="201">
        <v>0.11</v>
      </c>
      <c r="R81" s="201">
        <v>0.42</v>
      </c>
      <c r="S81" s="201">
        <v>0.27</v>
      </c>
      <c r="T81" s="201">
        <v>0</v>
      </c>
      <c r="U81" s="201">
        <v>9.65</v>
      </c>
      <c r="V81" s="201">
        <v>0.14000000000000001</v>
      </c>
      <c r="W81" s="201">
        <v>0.32</v>
      </c>
      <c r="X81" s="201">
        <v>1</v>
      </c>
      <c r="Y81" s="201">
        <v>0</v>
      </c>
      <c r="Z81" s="201">
        <v>2.81</v>
      </c>
      <c r="AA81" s="201">
        <v>0.91</v>
      </c>
      <c r="AB81" s="201">
        <v>0</v>
      </c>
      <c r="AC81" s="201">
        <v>18.190000000000001</v>
      </c>
      <c r="AD81" s="201">
        <v>0</v>
      </c>
      <c r="AE81" s="201">
        <v>0</v>
      </c>
      <c r="AF81" s="201">
        <v>0</v>
      </c>
      <c r="AG81" s="201">
        <v>22.6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163.80000000000001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10.130000000000001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12.55</v>
      </c>
      <c r="H82" s="201">
        <v>0</v>
      </c>
      <c r="I82" s="201">
        <v>0</v>
      </c>
      <c r="J82" s="201">
        <v>16.7</v>
      </c>
      <c r="K82" s="201">
        <v>6.5</v>
      </c>
      <c r="L82" s="201">
        <v>2.46</v>
      </c>
      <c r="M82" s="201">
        <v>0</v>
      </c>
      <c r="N82" s="201">
        <v>1.2</v>
      </c>
      <c r="O82" s="201">
        <v>2.0099999999999998</v>
      </c>
      <c r="P82" s="201">
        <v>2.35</v>
      </c>
      <c r="Q82" s="201">
        <v>0.11</v>
      </c>
      <c r="R82" s="201">
        <v>0.42</v>
      </c>
      <c r="S82" s="201">
        <v>0.27</v>
      </c>
      <c r="T82" s="201">
        <v>0</v>
      </c>
      <c r="U82" s="201">
        <v>9.65</v>
      </c>
      <c r="V82" s="201">
        <v>0.14000000000000001</v>
      </c>
      <c r="W82" s="201">
        <v>0.32</v>
      </c>
      <c r="X82" s="201">
        <v>1</v>
      </c>
      <c r="Y82" s="201">
        <v>0</v>
      </c>
      <c r="Z82" s="201">
        <v>2.81</v>
      </c>
      <c r="AA82" s="201">
        <v>0.91</v>
      </c>
      <c r="AB82" s="201">
        <v>0</v>
      </c>
      <c r="AC82" s="201">
        <v>18.190000000000001</v>
      </c>
      <c r="AD82" s="201">
        <v>0</v>
      </c>
      <c r="AE82" s="201">
        <v>0</v>
      </c>
      <c r="AF82" s="201">
        <v>0</v>
      </c>
      <c r="AG82" s="201">
        <v>22.6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163.80000000000001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12.55</v>
      </c>
      <c r="H83" s="201">
        <v>0</v>
      </c>
      <c r="I83" s="201">
        <v>0</v>
      </c>
      <c r="J83" s="201">
        <v>16.7</v>
      </c>
      <c r="K83" s="201">
        <v>6.5</v>
      </c>
      <c r="L83" s="201">
        <v>2.46</v>
      </c>
      <c r="M83" s="201">
        <v>0</v>
      </c>
      <c r="N83" s="201">
        <v>1.2</v>
      </c>
      <c r="O83" s="201">
        <v>2.0099999999999998</v>
      </c>
      <c r="P83" s="201">
        <v>2.35</v>
      </c>
      <c r="Q83" s="201">
        <v>0.11</v>
      </c>
      <c r="R83" s="201">
        <v>0.42</v>
      </c>
      <c r="S83" s="201">
        <v>0.27</v>
      </c>
      <c r="T83" s="201">
        <v>0</v>
      </c>
      <c r="U83" s="201">
        <v>9.65</v>
      </c>
      <c r="V83" s="201">
        <v>0.14000000000000001</v>
      </c>
      <c r="W83" s="201">
        <v>0.32</v>
      </c>
      <c r="X83" s="201">
        <v>1</v>
      </c>
      <c r="Y83" s="201">
        <v>0</v>
      </c>
      <c r="Z83" s="201">
        <v>2.81</v>
      </c>
      <c r="AA83" s="201">
        <v>0.91</v>
      </c>
      <c r="AB83" s="201">
        <v>0</v>
      </c>
      <c r="AC83" s="201">
        <v>18.190000000000001</v>
      </c>
      <c r="AD83" s="201">
        <v>0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163.80000000000001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10.27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12.55</v>
      </c>
      <c r="H84" s="201">
        <v>0</v>
      </c>
      <c r="I84" s="201">
        <v>0</v>
      </c>
      <c r="J84" s="201">
        <v>16.7</v>
      </c>
      <c r="K84" s="201">
        <v>6.5</v>
      </c>
      <c r="L84" s="201">
        <v>2.46</v>
      </c>
      <c r="M84" s="201">
        <v>0</v>
      </c>
      <c r="N84" s="201">
        <v>1.2</v>
      </c>
      <c r="O84" s="201">
        <v>2.0099999999999998</v>
      </c>
      <c r="P84" s="201">
        <v>2.35</v>
      </c>
      <c r="Q84" s="201">
        <v>0.11</v>
      </c>
      <c r="R84" s="201">
        <v>0.42</v>
      </c>
      <c r="S84" s="201">
        <v>0.27</v>
      </c>
      <c r="T84" s="201">
        <v>0</v>
      </c>
      <c r="U84" s="201">
        <v>9.65</v>
      </c>
      <c r="V84" s="201">
        <v>0.14000000000000001</v>
      </c>
      <c r="W84" s="201">
        <v>0.32</v>
      </c>
      <c r="X84" s="201">
        <v>1</v>
      </c>
      <c r="Y84" s="201">
        <v>0</v>
      </c>
      <c r="Z84" s="201">
        <v>2.81</v>
      </c>
      <c r="AA84" s="201">
        <v>0.91</v>
      </c>
      <c r="AB84" s="201">
        <v>0</v>
      </c>
      <c r="AC84" s="201">
        <v>18.190000000000001</v>
      </c>
      <c r="AD84" s="201">
        <v>0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163.80000000000001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10.27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12.55</v>
      </c>
      <c r="H85" s="201">
        <v>0</v>
      </c>
      <c r="I85" s="201">
        <v>0</v>
      </c>
      <c r="J85" s="201">
        <v>16.7</v>
      </c>
      <c r="K85" s="201">
        <v>6.5</v>
      </c>
      <c r="L85" s="201">
        <v>2.46</v>
      </c>
      <c r="M85" s="201">
        <v>0</v>
      </c>
      <c r="N85" s="201">
        <v>1.2</v>
      </c>
      <c r="O85" s="201">
        <v>2.0099999999999998</v>
      </c>
      <c r="P85" s="201">
        <v>2.35</v>
      </c>
      <c r="Q85" s="201">
        <v>0.11</v>
      </c>
      <c r="R85" s="201">
        <v>0.42</v>
      </c>
      <c r="S85" s="201">
        <v>0.27</v>
      </c>
      <c r="T85" s="201">
        <v>0</v>
      </c>
      <c r="U85" s="201">
        <v>9.65</v>
      </c>
      <c r="V85" s="201">
        <v>0.14000000000000001</v>
      </c>
      <c r="W85" s="201">
        <v>0.32</v>
      </c>
      <c r="X85" s="201">
        <v>1</v>
      </c>
      <c r="Y85" s="201">
        <v>0</v>
      </c>
      <c r="Z85" s="201">
        <v>2.81</v>
      </c>
      <c r="AA85" s="201">
        <v>0.91</v>
      </c>
      <c r="AB85" s="201">
        <v>0</v>
      </c>
      <c r="AC85" s="201">
        <v>18.190000000000001</v>
      </c>
      <c r="AD85" s="201">
        <v>0</v>
      </c>
      <c r="AE85" s="201">
        <v>0</v>
      </c>
      <c r="AF85" s="201">
        <v>0</v>
      </c>
      <c r="AG85" s="201">
        <v>14.57</v>
      </c>
      <c r="AH85" s="201">
        <v>8.0399999999999991</v>
      </c>
      <c r="AI85" s="201">
        <v>0</v>
      </c>
      <c r="AJ85" s="201">
        <v>0</v>
      </c>
      <c r="AK85" s="201">
        <v>0</v>
      </c>
      <c r="AL85" s="201">
        <v>0</v>
      </c>
      <c r="AM85" s="201">
        <v>163.80000000000001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10.27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12.55</v>
      </c>
      <c r="H86" s="201">
        <v>0</v>
      </c>
      <c r="I86" s="201">
        <v>0</v>
      </c>
      <c r="J86" s="201">
        <v>16.7</v>
      </c>
      <c r="K86" s="201">
        <v>6.5</v>
      </c>
      <c r="L86" s="201">
        <v>2.46</v>
      </c>
      <c r="M86" s="201">
        <v>0</v>
      </c>
      <c r="N86" s="201">
        <v>1.2</v>
      </c>
      <c r="O86" s="201">
        <v>2.0099999999999998</v>
      </c>
      <c r="P86" s="201">
        <v>2.35</v>
      </c>
      <c r="Q86" s="201">
        <v>0.11</v>
      </c>
      <c r="R86" s="201">
        <v>0.42</v>
      </c>
      <c r="S86" s="201">
        <v>0.27</v>
      </c>
      <c r="T86" s="201">
        <v>0</v>
      </c>
      <c r="U86" s="201">
        <v>9.65</v>
      </c>
      <c r="V86" s="201">
        <v>0.14000000000000001</v>
      </c>
      <c r="W86" s="201">
        <v>0.32</v>
      </c>
      <c r="X86" s="201">
        <v>1</v>
      </c>
      <c r="Y86" s="201">
        <v>0</v>
      </c>
      <c r="Z86" s="201">
        <v>2.81</v>
      </c>
      <c r="AA86" s="201">
        <v>0.91</v>
      </c>
      <c r="AB86" s="201">
        <v>0</v>
      </c>
      <c r="AC86" s="201">
        <v>18.190000000000001</v>
      </c>
      <c r="AD86" s="201">
        <v>0</v>
      </c>
      <c r="AE86" s="201">
        <v>0</v>
      </c>
      <c r="AF86" s="201">
        <v>0</v>
      </c>
      <c r="AG86" s="201">
        <v>8.14</v>
      </c>
      <c r="AH86" s="201">
        <v>14.46</v>
      </c>
      <c r="AI86" s="201">
        <v>0</v>
      </c>
      <c r="AJ86" s="201">
        <v>0</v>
      </c>
      <c r="AK86" s="201">
        <v>0</v>
      </c>
      <c r="AL86" s="201">
        <v>0</v>
      </c>
      <c r="AM86" s="201">
        <v>163.80000000000001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10.27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12.55</v>
      </c>
      <c r="H87" s="201">
        <v>0</v>
      </c>
      <c r="I87" s="201">
        <v>0</v>
      </c>
      <c r="J87" s="201">
        <v>16.7</v>
      </c>
      <c r="K87" s="201">
        <v>6.5</v>
      </c>
      <c r="L87" s="201">
        <v>2.46</v>
      </c>
      <c r="M87" s="201">
        <v>0</v>
      </c>
      <c r="N87" s="201">
        <v>1.2</v>
      </c>
      <c r="O87" s="201">
        <v>2.0099999999999998</v>
      </c>
      <c r="P87" s="201">
        <v>2.4700000000000002</v>
      </c>
      <c r="Q87" s="201">
        <v>0.11</v>
      </c>
      <c r="R87" s="201">
        <v>0.42</v>
      </c>
      <c r="S87" s="201">
        <v>0.27</v>
      </c>
      <c r="T87" s="201">
        <v>0</v>
      </c>
      <c r="U87" s="201">
        <v>9.65</v>
      </c>
      <c r="V87" s="201">
        <v>0.14000000000000001</v>
      </c>
      <c r="W87" s="201">
        <v>0.32</v>
      </c>
      <c r="X87" s="201">
        <v>1</v>
      </c>
      <c r="Y87" s="201">
        <v>0</v>
      </c>
      <c r="Z87" s="201">
        <v>2.81</v>
      </c>
      <c r="AA87" s="201">
        <v>0.91</v>
      </c>
      <c r="AB87" s="201">
        <v>0</v>
      </c>
      <c r="AC87" s="201">
        <v>18.190000000000001</v>
      </c>
      <c r="AD87" s="201">
        <v>0</v>
      </c>
      <c r="AE87" s="201">
        <v>0</v>
      </c>
      <c r="AF87" s="201">
        <v>0</v>
      </c>
      <c r="AG87" s="201">
        <v>8.14</v>
      </c>
      <c r="AH87" s="201">
        <v>14.46</v>
      </c>
      <c r="AI87" s="201">
        <v>0</v>
      </c>
      <c r="AJ87" s="201">
        <v>0</v>
      </c>
      <c r="AK87" s="201">
        <v>3.6</v>
      </c>
      <c r="AL87" s="201">
        <v>0</v>
      </c>
      <c r="AM87" s="201">
        <v>163.80000000000001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10.27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12.55</v>
      </c>
      <c r="H88" s="201">
        <v>0</v>
      </c>
      <c r="I88" s="201">
        <v>0</v>
      </c>
      <c r="J88" s="201">
        <v>16.7</v>
      </c>
      <c r="K88" s="201">
        <v>6.5</v>
      </c>
      <c r="L88" s="201">
        <v>2.46</v>
      </c>
      <c r="M88" s="201">
        <v>0</v>
      </c>
      <c r="N88" s="201">
        <v>1.2</v>
      </c>
      <c r="O88" s="201">
        <v>2.0099999999999998</v>
      </c>
      <c r="P88" s="201">
        <v>2.59</v>
      </c>
      <c r="Q88" s="201">
        <v>0.11</v>
      </c>
      <c r="R88" s="201">
        <v>0.42</v>
      </c>
      <c r="S88" s="201">
        <v>0.27</v>
      </c>
      <c r="T88" s="201">
        <v>0</v>
      </c>
      <c r="U88" s="201">
        <v>9.65</v>
      </c>
      <c r="V88" s="201">
        <v>0.14000000000000001</v>
      </c>
      <c r="W88" s="201">
        <v>0.32</v>
      </c>
      <c r="X88" s="201">
        <v>1</v>
      </c>
      <c r="Y88" s="201">
        <v>0</v>
      </c>
      <c r="Z88" s="201">
        <v>2.81</v>
      </c>
      <c r="AA88" s="201">
        <v>0.91</v>
      </c>
      <c r="AB88" s="201">
        <v>0</v>
      </c>
      <c r="AC88" s="201">
        <v>18.190000000000001</v>
      </c>
      <c r="AD88" s="201">
        <v>0</v>
      </c>
      <c r="AE88" s="201">
        <v>0</v>
      </c>
      <c r="AF88" s="201">
        <v>0</v>
      </c>
      <c r="AG88" s="201">
        <v>8.14</v>
      </c>
      <c r="AH88" s="201">
        <v>14.46</v>
      </c>
      <c r="AI88" s="201">
        <v>0</v>
      </c>
      <c r="AJ88" s="201">
        <v>0</v>
      </c>
      <c r="AK88" s="201">
        <v>3.6</v>
      </c>
      <c r="AL88" s="201">
        <v>0</v>
      </c>
      <c r="AM88" s="201">
        <v>163.80000000000001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10.27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12.55</v>
      </c>
      <c r="H89" s="201">
        <v>0</v>
      </c>
      <c r="I89" s="201">
        <v>0</v>
      </c>
      <c r="J89" s="201">
        <v>16.7</v>
      </c>
      <c r="K89" s="201">
        <v>6.5</v>
      </c>
      <c r="L89" s="201">
        <v>2.46</v>
      </c>
      <c r="M89" s="201">
        <v>0</v>
      </c>
      <c r="N89" s="201">
        <v>1.2</v>
      </c>
      <c r="O89" s="201">
        <v>2.0099999999999998</v>
      </c>
      <c r="P89" s="201">
        <v>2.59</v>
      </c>
      <c r="Q89" s="201">
        <v>0.11</v>
      </c>
      <c r="R89" s="201">
        <v>0.42</v>
      </c>
      <c r="S89" s="201">
        <v>0.27</v>
      </c>
      <c r="T89" s="201">
        <v>0</v>
      </c>
      <c r="U89" s="201">
        <v>9.65</v>
      </c>
      <c r="V89" s="201">
        <v>0.14000000000000001</v>
      </c>
      <c r="W89" s="201">
        <v>0.32</v>
      </c>
      <c r="X89" s="201">
        <v>1</v>
      </c>
      <c r="Y89" s="201">
        <v>0</v>
      </c>
      <c r="Z89" s="201">
        <v>2.81</v>
      </c>
      <c r="AA89" s="201">
        <v>0.91</v>
      </c>
      <c r="AB89" s="201">
        <v>0</v>
      </c>
      <c r="AC89" s="201">
        <v>18.190000000000001</v>
      </c>
      <c r="AD89" s="201">
        <v>0</v>
      </c>
      <c r="AE89" s="201">
        <v>0</v>
      </c>
      <c r="AF89" s="201">
        <v>0</v>
      </c>
      <c r="AG89" s="201">
        <v>8.14</v>
      </c>
      <c r="AH89" s="201">
        <v>14.46</v>
      </c>
      <c r="AI89" s="201">
        <v>0</v>
      </c>
      <c r="AJ89" s="201">
        <v>0</v>
      </c>
      <c r="AK89" s="201">
        <v>3.6</v>
      </c>
      <c r="AL89" s="201">
        <v>0</v>
      </c>
      <c r="AM89" s="201">
        <v>163.80000000000001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10.27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12.55</v>
      </c>
      <c r="H90" s="201">
        <v>0</v>
      </c>
      <c r="I90" s="201">
        <v>0</v>
      </c>
      <c r="J90" s="201">
        <v>16.7</v>
      </c>
      <c r="K90" s="201">
        <v>6.5</v>
      </c>
      <c r="L90" s="201">
        <v>2.46</v>
      </c>
      <c r="M90" s="201">
        <v>0</v>
      </c>
      <c r="N90" s="201">
        <v>1.2</v>
      </c>
      <c r="O90" s="201">
        <v>2.0099999999999998</v>
      </c>
      <c r="P90" s="201">
        <v>2.59</v>
      </c>
      <c r="Q90" s="201">
        <v>0.11</v>
      </c>
      <c r="R90" s="201">
        <v>0.42</v>
      </c>
      <c r="S90" s="201">
        <v>0.27</v>
      </c>
      <c r="T90" s="201">
        <v>0</v>
      </c>
      <c r="U90" s="201">
        <v>9.65</v>
      </c>
      <c r="V90" s="201">
        <v>0.14000000000000001</v>
      </c>
      <c r="W90" s="201">
        <v>0.32</v>
      </c>
      <c r="X90" s="201">
        <v>1</v>
      </c>
      <c r="Y90" s="201">
        <v>0</v>
      </c>
      <c r="Z90" s="201">
        <v>2.81</v>
      </c>
      <c r="AA90" s="201">
        <v>0.91</v>
      </c>
      <c r="AB90" s="201">
        <v>0</v>
      </c>
      <c r="AC90" s="201">
        <v>18.190000000000001</v>
      </c>
      <c r="AD90" s="201">
        <v>0</v>
      </c>
      <c r="AE90" s="201">
        <v>0</v>
      </c>
      <c r="AF90" s="201">
        <v>0</v>
      </c>
      <c r="AG90" s="201">
        <v>8.14</v>
      </c>
      <c r="AH90" s="201">
        <v>14.46</v>
      </c>
      <c r="AI90" s="201">
        <v>0</v>
      </c>
      <c r="AJ90" s="201">
        <v>0</v>
      </c>
      <c r="AK90" s="201">
        <v>3.6</v>
      </c>
      <c r="AL90" s="201">
        <v>0</v>
      </c>
      <c r="AM90" s="201">
        <v>163.80000000000001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12.55</v>
      </c>
      <c r="H91" s="201">
        <v>0</v>
      </c>
      <c r="I91" s="201">
        <v>0</v>
      </c>
      <c r="J91" s="201">
        <v>16.7</v>
      </c>
      <c r="K91" s="201">
        <v>6.5</v>
      </c>
      <c r="L91" s="201">
        <v>2.46</v>
      </c>
      <c r="M91" s="201">
        <v>0</v>
      </c>
      <c r="N91" s="201">
        <v>1.2</v>
      </c>
      <c r="O91" s="201">
        <v>2.0099999999999998</v>
      </c>
      <c r="P91" s="201">
        <v>2.59</v>
      </c>
      <c r="Q91" s="201">
        <v>0.11</v>
      </c>
      <c r="R91" s="201">
        <v>0.42</v>
      </c>
      <c r="S91" s="201">
        <v>0.27</v>
      </c>
      <c r="T91" s="201">
        <v>0</v>
      </c>
      <c r="U91" s="201">
        <v>9.65</v>
      </c>
      <c r="V91" s="201">
        <v>0.14000000000000001</v>
      </c>
      <c r="W91" s="201">
        <v>0.32</v>
      </c>
      <c r="X91" s="201">
        <v>1</v>
      </c>
      <c r="Y91" s="201">
        <v>0</v>
      </c>
      <c r="Z91" s="201">
        <v>2.81</v>
      </c>
      <c r="AA91" s="201">
        <v>0.91</v>
      </c>
      <c r="AB91" s="201">
        <v>0</v>
      </c>
      <c r="AC91" s="201">
        <v>18.190000000000001</v>
      </c>
      <c r="AD91" s="201">
        <v>0</v>
      </c>
      <c r="AE91" s="201">
        <v>0</v>
      </c>
      <c r="AF91" s="201">
        <v>0</v>
      </c>
      <c r="AG91" s="201">
        <v>8.14</v>
      </c>
      <c r="AH91" s="201">
        <v>14.46</v>
      </c>
      <c r="AI91" s="201">
        <v>0</v>
      </c>
      <c r="AJ91" s="201">
        <v>0</v>
      </c>
      <c r="AK91" s="201">
        <v>2.7</v>
      </c>
      <c r="AL91" s="201">
        <v>0</v>
      </c>
      <c r="AM91" s="201">
        <v>163.80000000000001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10.53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12.55</v>
      </c>
      <c r="H92" s="201">
        <v>0</v>
      </c>
      <c r="I92" s="201">
        <v>0</v>
      </c>
      <c r="J92" s="201">
        <v>16.7</v>
      </c>
      <c r="K92" s="201">
        <v>6.5</v>
      </c>
      <c r="L92" s="201">
        <v>2.46</v>
      </c>
      <c r="M92" s="201">
        <v>0</v>
      </c>
      <c r="N92" s="201">
        <v>1.2</v>
      </c>
      <c r="O92" s="201">
        <v>2.0099999999999998</v>
      </c>
      <c r="P92" s="201">
        <v>2.59</v>
      </c>
      <c r="Q92" s="201">
        <v>0.11</v>
      </c>
      <c r="R92" s="201">
        <v>0.42</v>
      </c>
      <c r="S92" s="201">
        <v>0.27</v>
      </c>
      <c r="T92" s="201">
        <v>0</v>
      </c>
      <c r="U92" s="201">
        <v>9.65</v>
      </c>
      <c r="V92" s="201">
        <v>0.14000000000000001</v>
      </c>
      <c r="W92" s="201">
        <v>0.32</v>
      </c>
      <c r="X92" s="201">
        <v>1</v>
      </c>
      <c r="Y92" s="201">
        <v>0</v>
      </c>
      <c r="Z92" s="201">
        <v>2.81</v>
      </c>
      <c r="AA92" s="201">
        <v>0.91</v>
      </c>
      <c r="AB92" s="201">
        <v>0</v>
      </c>
      <c r="AC92" s="201">
        <v>18.190000000000001</v>
      </c>
      <c r="AD92" s="201">
        <v>0</v>
      </c>
      <c r="AE92" s="201">
        <v>0</v>
      </c>
      <c r="AF92" s="201">
        <v>0</v>
      </c>
      <c r="AG92" s="201">
        <v>8.14</v>
      </c>
      <c r="AH92" s="201">
        <v>14.46</v>
      </c>
      <c r="AI92" s="201">
        <v>0</v>
      </c>
      <c r="AJ92" s="201">
        <v>0</v>
      </c>
      <c r="AK92" s="201">
        <v>2.7</v>
      </c>
      <c r="AL92" s="201">
        <v>0</v>
      </c>
      <c r="AM92" s="201">
        <v>163.80000000000001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10.53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12.55</v>
      </c>
      <c r="H93" s="201">
        <v>0</v>
      </c>
      <c r="I93" s="201">
        <v>0</v>
      </c>
      <c r="J93" s="201">
        <v>16.7</v>
      </c>
      <c r="K93" s="201">
        <v>6.5</v>
      </c>
      <c r="L93" s="201">
        <v>2.46</v>
      </c>
      <c r="M93" s="201">
        <v>0</v>
      </c>
      <c r="N93" s="201">
        <v>1.2</v>
      </c>
      <c r="O93" s="201">
        <v>2.0099999999999998</v>
      </c>
      <c r="P93" s="201">
        <v>2.59</v>
      </c>
      <c r="Q93" s="201">
        <v>0.11</v>
      </c>
      <c r="R93" s="201">
        <v>0.42</v>
      </c>
      <c r="S93" s="201">
        <v>0.27</v>
      </c>
      <c r="T93" s="201">
        <v>0</v>
      </c>
      <c r="U93" s="201">
        <v>9.65</v>
      </c>
      <c r="V93" s="201">
        <v>0.14000000000000001</v>
      </c>
      <c r="W93" s="201">
        <v>0.32</v>
      </c>
      <c r="X93" s="201">
        <v>1</v>
      </c>
      <c r="Y93" s="201">
        <v>0</v>
      </c>
      <c r="Z93" s="201">
        <v>2.81</v>
      </c>
      <c r="AA93" s="201">
        <v>0.91</v>
      </c>
      <c r="AB93" s="201">
        <v>0</v>
      </c>
      <c r="AC93" s="201">
        <v>18.190000000000001</v>
      </c>
      <c r="AD93" s="201">
        <v>0</v>
      </c>
      <c r="AE93" s="201">
        <v>0</v>
      </c>
      <c r="AF93" s="201">
        <v>0</v>
      </c>
      <c r="AG93" s="201">
        <v>8.14</v>
      </c>
      <c r="AH93" s="201">
        <v>14.46</v>
      </c>
      <c r="AI93" s="201">
        <v>0</v>
      </c>
      <c r="AJ93" s="201">
        <v>0</v>
      </c>
      <c r="AK93" s="201">
        <v>2.7</v>
      </c>
      <c r="AL93" s="201">
        <v>0</v>
      </c>
      <c r="AM93" s="201">
        <v>163.80000000000001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10.53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12.55</v>
      </c>
      <c r="H94" s="201">
        <v>0</v>
      </c>
      <c r="I94" s="201">
        <v>0</v>
      </c>
      <c r="J94" s="201">
        <v>16.7</v>
      </c>
      <c r="K94" s="201">
        <v>6.5</v>
      </c>
      <c r="L94" s="201">
        <v>2.46</v>
      </c>
      <c r="M94" s="201">
        <v>0</v>
      </c>
      <c r="N94" s="201">
        <v>1.2</v>
      </c>
      <c r="O94" s="201">
        <v>2.0099999999999998</v>
      </c>
      <c r="P94" s="201">
        <v>2.59</v>
      </c>
      <c r="Q94" s="201">
        <v>0.11</v>
      </c>
      <c r="R94" s="201">
        <v>0.42</v>
      </c>
      <c r="S94" s="201">
        <v>0.27</v>
      </c>
      <c r="T94" s="201">
        <v>0</v>
      </c>
      <c r="U94" s="201">
        <v>9.65</v>
      </c>
      <c r="V94" s="201">
        <v>0.14000000000000001</v>
      </c>
      <c r="W94" s="201">
        <v>0.32</v>
      </c>
      <c r="X94" s="201">
        <v>1</v>
      </c>
      <c r="Y94" s="201">
        <v>0</v>
      </c>
      <c r="Z94" s="201">
        <v>2.81</v>
      </c>
      <c r="AA94" s="201">
        <v>0.91</v>
      </c>
      <c r="AB94" s="201">
        <v>0</v>
      </c>
      <c r="AC94" s="201">
        <v>18.190000000000001</v>
      </c>
      <c r="AD94" s="201">
        <v>0</v>
      </c>
      <c r="AE94" s="201">
        <v>0</v>
      </c>
      <c r="AF94" s="201">
        <v>0</v>
      </c>
      <c r="AG94" s="201">
        <v>8.14</v>
      </c>
      <c r="AH94" s="201">
        <v>14.46</v>
      </c>
      <c r="AI94" s="201">
        <v>0</v>
      </c>
      <c r="AJ94" s="201">
        <v>0</v>
      </c>
      <c r="AK94" s="201">
        <v>2.7</v>
      </c>
      <c r="AL94" s="201">
        <v>0</v>
      </c>
      <c r="AM94" s="201">
        <v>163.80000000000001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10.53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12.55</v>
      </c>
      <c r="H95" s="201">
        <v>0</v>
      </c>
      <c r="I95" s="201">
        <v>0</v>
      </c>
      <c r="J95" s="201">
        <v>16.7</v>
      </c>
      <c r="K95" s="201">
        <v>6.5</v>
      </c>
      <c r="L95" s="201">
        <v>2.46</v>
      </c>
      <c r="M95" s="201">
        <v>0</v>
      </c>
      <c r="N95" s="201">
        <v>1.2</v>
      </c>
      <c r="O95" s="201">
        <v>2.0099999999999998</v>
      </c>
      <c r="P95" s="201">
        <v>2.59</v>
      </c>
      <c r="Q95" s="201">
        <v>0.11</v>
      </c>
      <c r="R95" s="201">
        <v>0.42</v>
      </c>
      <c r="S95" s="201">
        <v>0.27</v>
      </c>
      <c r="T95" s="201">
        <v>0</v>
      </c>
      <c r="U95" s="201">
        <v>9.65</v>
      </c>
      <c r="V95" s="201">
        <v>0.14000000000000001</v>
      </c>
      <c r="W95" s="201">
        <v>0.32</v>
      </c>
      <c r="X95" s="201">
        <v>1</v>
      </c>
      <c r="Y95" s="201">
        <v>0</v>
      </c>
      <c r="Z95" s="201">
        <v>2.81</v>
      </c>
      <c r="AA95" s="201">
        <v>0.91</v>
      </c>
      <c r="AB95" s="201">
        <v>0</v>
      </c>
      <c r="AC95" s="201">
        <v>18.190000000000001</v>
      </c>
      <c r="AD95" s="201">
        <v>0</v>
      </c>
      <c r="AE95" s="201">
        <v>0</v>
      </c>
      <c r="AF95" s="201">
        <v>0</v>
      </c>
      <c r="AG95" s="201">
        <v>8.14</v>
      </c>
      <c r="AH95" s="201">
        <v>14.46</v>
      </c>
      <c r="AI95" s="201">
        <v>0</v>
      </c>
      <c r="AJ95" s="201">
        <v>0</v>
      </c>
      <c r="AK95" s="201">
        <v>2.7</v>
      </c>
      <c r="AL95" s="201">
        <v>0</v>
      </c>
      <c r="AM95" s="201">
        <v>163.80000000000001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10.67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12.55</v>
      </c>
      <c r="H96" s="201">
        <v>0</v>
      </c>
      <c r="I96" s="201">
        <v>0</v>
      </c>
      <c r="J96" s="201">
        <v>16.7</v>
      </c>
      <c r="K96" s="201">
        <v>6.5</v>
      </c>
      <c r="L96" s="201">
        <v>2.46</v>
      </c>
      <c r="M96" s="201">
        <v>0</v>
      </c>
      <c r="N96" s="201">
        <v>1.2</v>
      </c>
      <c r="O96" s="201">
        <v>2.0099999999999998</v>
      </c>
      <c r="P96" s="201">
        <v>2.59</v>
      </c>
      <c r="Q96" s="201">
        <v>0.11</v>
      </c>
      <c r="R96" s="201">
        <v>0.42</v>
      </c>
      <c r="S96" s="201">
        <v>0.27</v>
      </c>
      <c r="T96" s="201">
        <v>0</v>
      </c>
      <c r="U96" s="201">
        <v>9.65</v>
      </c>
      <c r="V96" s="201">
        <v>0.14000000000000001</v>
      </c>
      <c r="W96" s="201">
        <v>0.32</v>
      </c>
      <c r="X96" s="201">
        <v>1</v>
      </c>
      <c r="Y96" s="201">
        <v>0</v>
      </c>
      <c r="Z96" s="201">
        <v>2.81</v>
      </c>
      <c r="AA96" s="201">
        <v>0.91</v>
      </c>
      <c r="AB96" s="201">
        <v>0</v>
      </c>
      <c r="AC96" s="201">
        <v>18.190000000000001</v>
      </c>
      <c r="AD96" s="201">
        <v>0</v>
      </c>
      <c r="AE96" s="201">
        <v>0</v>
      </c>
      <c r="AF96" s="201">
        <v>0</v>
      </c>
      <c r="AG96" s="201">
        <v>8.14</v>
      </c>
      <c r="AH96" s="201">
        <v>14.46</v>
      </c>
      <c r="AI96" s="201">
        <v>0</v>
      </c>
      <c r="AJ96" s="201">
        <v>0</v>
      </c>
      <c r="AK96" s="201">
        <v>2.7</v>
      </c>
      <c r="AL96" s="201">
        <v>0</v>
      </c>
      <c r="AM96" s="201">
        <v>163.80000000000001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10.67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12.55</v>
      </c>
      <c r="H97" s="201">
        <v>0</v>
      </c>
      <c r="I97" s="201">
        <v>0</v>
      </c>
      <c r="J97" s="201">
        <v>16.7</v>
      </c>
      <c r="K97" s="201">
        <v>6.5</v>
      </c>
      <c r="L97" s="201">
        <v>2.46</v>
      </c>
      <c r="M97" s="201">
        <v>0</v>
      </c>
      <c r="N97" s="201">
        <v>1.2</v>
      </c>
      <c r="O97" s="201">
        <v>2.0099999999999998</v>
      </c>
      <c r="P97" s="201">
        <v>2.59</v>
      </c>
      <c r="Q97" s="201">
        <v>0.11</v>
      </c>
      <c r="R97" s="201">
        <v>0.42</v>
      </c>
      <c r="S97" s="201">
        <v>0.27</v>
      </c>
      <c r="T97" s="201">
        <v>0</v>
      </c>
      <c r="U97" s="201">
        <v>9.65</v>
      </c>
      <c r="V97" s="201">
        <v>0.14000000000000001</v>
      </c>
      <c r="W97" s="201">
        <v>0.32</v>
      </c>
      <c r="X97" s="201">
        <v>1</v>
      </c>
      <c r="Y97" s="201">
        <v>0</v>
      </c>
      <c r="Z97" s="201">
        <v>2.81</v>
      </c>
      <c r="AA97" s="201">
        <v>0.91</v>
      </c>
      <c r="AB97" s="201">
        <v>0</v>
      </c>
      <c r="AC97" s="201">
        <v>18.190000000000001</v>
      </c>
      <c r="AD97" s="201">
        <v>0</v>
      </c>
      <c r="AE97" s="201">
        <v>0</v>
      </c>
      <c r="AF97" s="201">
        <v>0</v>
      </c>
      <c r="AG97" s="201">
        <v>8.14</v>
      </c>
      <c r="AH97" s="201">
        <v>14.46</v>
      </c>
      <c r="AI97" s="201">
        <v>0</v>
      </c>
      <c r="AJ97" s="201">
        <v>0</v>
      </c>
      <c r="AK97" s="201">
        <v>2.7</v>
      </c>
      <c r="AL97" s="201">
        <v>0</v>
      </c>
      <c r="AM97" s="201">
        <v>163.80000000000001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10.67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12.55</v>
      </c>
      <c r="H98" s="201">
        <v>0</v>
      </c>
      <c r="I98" s="201">
        <v>0</v>
      </c>
      <c r="J98" s="201">
        <v>16.7</v>
      </c>
      <c r="K98" s="201">
        <v>6.5</v>
      </c>
      <c r="L98" s="201">
        <v>2.46</v>
      </c>
      <c r="M98" s="201">
        <v>0</v>
      </c>
      <c r="N98" s="201">
        <v>1.2</v>
      </c>
      <c r="O98" s="201">
        <v>2.0099999999999998</v>
      </c>
      <c r="P98" s="201">
        <v>2.59</v>
      </c>
      <c r="Q98" s="201">
        <v>0.11</v>
      </c>
      <c r="R98" s="201">
        <v>0.42</v>
      </c>
      <c r="S98" s="201">
        <v>0.27</v>
      </c>
      <c r="T98" s="201">
        <v>0</v>
      </c>
      <c r="U98" s="201">
        <v>9.65</v>
      </c>
      <c r="V98" s="201">
        <v>0.14000000000000001</v>
      </c>
      <c r="W98" s="201">
        <v>0.32</v>
      </c>
      <c r="X98" s="201">
        <v>1</v>
      </c>
      <c r="Y98" s="201">
        <v>0</v>
      </c>
      <c r="Z98" s="201">
        <v>2.81</v>
      </c>
      <c r="AA98" s="201">
        <v>0.91</v>
      </c>
      <c r="AB98" s="201">
        <v>0</v>
      </c>
      <c r="AC98" s="201">
        <v>18.190000000000001</v>
      </c>
      <c r="AD98" s="201">
        <v>0</v>
      </c>
      <c r="AE98" s="201">
        <v>0</v>
      </c>
      <c r="AF98" s="201">
        <v>0</v>
      </c>
      <c r="AG98" s="201">
        <v>8.14</v>
      </c>
      <c r="AH98" s="201">
        <v>14.46</v>
      </c>
      <c r="AI98" s="201">
        <v>0</v>
      </c>
      <c r="AJ98" s="201">
        <v>0</v>
      </c>
      <c r="AK98" s="201">
        <v>2.7</v>
      </c>
      <c r="AL98" s="201">
        <v>0</v>
      </c>
      <c r="AM98" s="201">
        <v>163.80000000000001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10.67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0.30473999999999979</v>
      </c>
      <c r="H99">
        <f t="shared" si="0"/>
        <v>0</v>
      </c>
      <c r="I99">
        <f t="shared" si="0"/>
        <v>0</v>
      </c>
      <c r="J99">
        <f t="shared" si="0"/>
        <v>0.40108000000000038</v>
      </c>
      <c r="K99">
        <f t="shared" si="0"/>
        <v>1.0822849999999999</v>
      </c>
      <c r="L99">
        <f t="shared" si="0"/>
        <v>0.52347749999999971</v>
      </c>
      <c r="M99">
        <f t="shared" si="0"/>
        <v>0</v>
      </c>
      <c r="N99">
        <f t="shared" si="0"/>
        <v>2.9252500000000032E-2</v>
      </c>
      <c r="O99">
        <f t="shared" si="0"/>
        <v>4.823999999999995E-2</v>
      </c>
      <c r="P99">
        <f t="shared" si="0"/>
        <v>6.2244999999999932E-2</v>
      </c>
      <c r="Q99">
        <f t="shared" si="0"/>
        <v>7.7100000000000024E-3</v>
      </c>
      <c r="R99">
        <f t="shared" si="0"/>
        <v>4.496749999999989E-2</v>
      </c>
      <c r="S99">
        <f t="shared" si="0"/>
        <v>2.669249999999998E-2</v>
      </c>
      <c r="T99">
        <f t="shared" si="0"/>
        <v>0</v>
      </c>
      <c r="U99">
        <f t="shared" si="0"/>
        <v>0.23162749999999963</v>
      </c>
      <c r="V99">
        <f t="shared" si="0"/>
        <v>6.4650000000000072E-3</v>
      </c>
      <c r="W99">
        <f t="shared" si="0"/>
        <v>7.6800000000000054E-3</v>
      </c>
      <c r="X99">
        <f t="shared" si="0"/>
        <v>6.0520000000000011E-2</v>
      </c>
      <c r="Y99">
        <f t="shared" si="0"/>
        <v>0</v>
      </c>
      <c r="Z99">
        <f t="shared" si="0"/>
        <v>0.13136249999999997</v>
      </c>
      <c r="AA99">
        <f t="shared" si="0"/>
        <v>7.4552500000000146E-2</v>
      </c>
      <c r="AB99">
        <f t="shared" si="0"/>
        <v>0</v>
      </c>
      <c r="AC99">
        <f t="shared" si="0"/>
        <v>0.43656000000000089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0.49276249999999983</v>
      </c>
      <c r="AH99">
        <f t="shared" si="0"/>
        <v>4.9005000000000014E-2</v>
      </c>
      <c r="AI99">
        <f t="shared" si="0"/>
        <v>0</v>
      </c>
      <c r="AJ99">
        <f t="shared" si="0"/>
        <v>0</v>
      </c>
      <c r="AK99">
        <f t="shared" si="0"/>
        <v>0.17650500000000002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0.25061999999999973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8.4600000000000009</v>
      </c>
      <c r="AH3" s="201">
        <v>0</v>
      </c>
      <c r="AI3" s="201">
        <v>0</v>
      </c>
      <c r="AJ3" s="201">
        <v>0</v>
      </c>
      <c r="AK3" s="201">
        <v>0.18</v>
      </c>
      <c r="AL3" s="201">
        <v>0</v>
      </c>
      <c r="AM3" s="201">
        <v>16.78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8.4600000000000009</v>
      </c>
      <c r="AH4" s="201">
        <v>0</v>
      </c>
      <c r="AI4" s="201">
        <v>0</v>
      </c>
      <c r="AJ4" s="201">
        <v>0</v>
      </c>
      <c r="AK4" s="201">
        <v>0.18</v>
      </c>
      <c r="AL4" s="201">
        <v>0</v>
      </c>
      <c r="AM4" s="201">
        <v>16.78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8.4600000000000009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16.78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8.4600000000000009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16.78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8.4600000000000009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16.78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8.4600000000000009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16.78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8.4600000000000009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16.78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8.4600000000000009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16.78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8.4600000000000009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16.78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8.4600000000000009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16.78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8.4600000000000009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16.78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8.4600000000000009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16.78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8.4600000000000009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16.78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8.4600000000000009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16.78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8.4600000000000009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16.78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8.4600000000000009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16.78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8.4600000000000009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16.78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8.4600000000000009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16.78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8.4600000000000009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16.78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8.4600000000000009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16.78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8.4600000000000009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16.78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8.4600000000000009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16.78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8.4600000000000009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16.78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8.4600000000000009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16.78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8.4600000000000009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16.78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8.4600000000000009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16.78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8.4600000000000009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16.78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8.4600000000000009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16.78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8.4600000000000009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16.78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8.4600000000000009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16.78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8.4600000000000009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16.78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8.4600000000000009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16.78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8.4600000000000009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16.78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8.4600000000000009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16.78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8.4600000000000009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16.78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8.4600000000000009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16.78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8.4600000000000009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16.420000000000002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8.4600000000000009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16.420000000000002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8.4600000000000009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16.420000000000002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8.4600000000000009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16.420000000000002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8.4600000000000009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16.420000000000002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8.4600000000000009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16.420000000000002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8.4600000000000009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16.420000000000002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8.4600000000000009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16.420000000000002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8.4600000000000009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16.420000000000002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8.4600000000000009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16.420000000000002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8.4600000000000009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16.420000000000002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8.4600000000000009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16.420000000000002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8.4600000000000009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16.420000000000002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8.4600000000000009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16.420000000000002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8.4600000000000009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16.420000000000002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8.4600000000000009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16.420000000000002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8.4600000000000009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16.420000000000002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8.4600000000000009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16.420000000000002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8.4600000000000009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16.420000000000002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8.4600000000000009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16.420000000000002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8.4600000000000009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16.420000000000002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8.4600000000000009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16.420000000000002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8.4600000000000009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16.420000000000002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8.4600000000000009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16.420000000000002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8.4600000000000009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16.420000000000002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8.4600000000000009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16.420000000000002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8.4600000000000009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16.420000000000002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8.4600000000000009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16.420000000000002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8.4600000000000009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16.420000000000002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8.4600000000000009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16.420000000000002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8.4600000000000009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16.420000000000002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8.4600000000000009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16.420000000000002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8.4600000000000009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16.420000000000002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8.4600000000000009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16.420000000000002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8.4600000000000009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16.420000000000002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8.4600000000000009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16.420000000000002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8.4600000000000009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16.600000000000001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8.4600000000000009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16.600000000000001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8.4600000000000009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16.600000000000001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8.4600000000000009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16.600000000000001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8.4600000000000009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16.600000000000001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8.4600000000000009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16.600000000000001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8.4600000000000009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16.600000000000001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8.4600000000000009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16.600000000000001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0.56999999999999995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0.56999999999999995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16.600000000000001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3.03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5.45</v>
      </c>
      <c r="AI86" s="201">
        <v>0</v>
      </c>
      <c r="AJ86" s="201">
        <v>0</v>
      </c>
      <c r="AK86" s="201">
        <v>0</v>
      </c>
      <c r="AL86" s="201">
        <v>0</v>
      </c>
      <c r="AM86" s="201">
        <v>16.600000000000001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5.45</v>
      </c>
      <c r="AI87" s="201">
        <v>0</v>
      </c>
      <c r="AJ87" s="201">
        <v>0</v>
      </c>
      <c r="AK87" s="201">
        <v>0.36</v>
      </c>
      <c r="AL87" s="201">
        <v>0</v>
      </c>
      <c r="AM87" s="201">
        <v>16.600000000000001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5.45</v>
      </c>
      <c r="AI88" s="201">
        <v>0</v>
      </c>
      <c r="AJ88" s="201">
        <v>0</v>
      </c>
      <c r="AK88" s="201">
        <v>0.36</v>
      </c>
      <c r="AL88" s="201">
        <v>0</v>
      </c>
      <c r="AM88" s="201">
        <v>16.600000000000001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5.45</v>
      </c>
      <c r="AI89" s="201">
        <v>0</v>
      </c>
      <c r="AJ89" s="201">
        <v>0</v>
      </c>
      <c r="AK89" s="201">
        <v>0.36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5.45</v>
      </c>
      <c r="AI90" s="201">
        <v>0</v>
      </c>
      <c r="AJ90" s="201">
        <v>0</v>
      </c>
      <c r="AK90" s="201">
        <v>0.36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5.45</v>
      </c>
      <c r="AI91" s="201">
        <v>0</v>
      </c>
      <c r="AJ91" s="201">
        <v>0</v>
      </c>
      <c r="AK91" s="201">
        <v>0.27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5.45</v>
      </c>
      <c r="AI92" s="201">
        <v>0</v>
      </c>
      <c r="AJ92" s="201">
        <v>0</v>
      </c>
      <c r="AK92" s="201">
        <v>0.27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5.45</v>
      </c>
      <c r="AI93" s="201">
        <v>0</v>
      </c>
      <c r="AJ93" s="201">
        <v>0</v>
      </c>
      <c r="AK93" s="201">
        <v>0.27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5.45</v>
      </c>
      <c r="AI94" s="201">
        <v>0</v>
      </c>
      <c r="AJ94" s="201">
        <v>0</v>
      </c>
      <c r="AK94" s="201">
        <v>0.27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5.45</v>
      </c>
      <c r="AI95" s="201">
        <v>0</v>
      </c>
      <c r="AJ95" s="201">
        <v>0</v>
      </c>
      <c r="AK95" s="201">
        <v>0.27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5.45</v>
      </c>
      <c r="AI96" s="201">
        <v>0</v>
      </c>
      <c r="AJ96" s="201">
        <v>0</v>
      </c>
      <c r="AK96" s="201">
        <v>0.27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5.45</v>
      </c>
      <c r="AI97" s="201">
        <v>0</v>
      </c>
      <c r="AJ97" s="201">
        <v>0</v>
      </c>
      <c r="AK97" s="201">
        <v>0.27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5.45</v>
      </c>
      <c r="AI98" s="201">
        <v>0</v>
      </c>
      <c r="AJ98" s="201">
        <v>0</v>
      </c>
      <c r="AK98" s="201">
        <v>0.27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0.16948500000000011</v>
      </c>
      <c r="AH99">
        <f t="shared" si="0"/>
        <v>1.8470000000000004E-2</v>
      </c>
      <c r="AI99">
        <f t="shared" si="0"/>
        <v>0</v>
      </c>
      <c r="AJ99">
        <f t="shared" si="0"/>
        <v>0</v>
      </c>
      <c r="AK99">
        <f t="shared" si="0"/>
        <v>9.8999999999999999E-4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6.06</v>
      </c>
      <c r="H3" s="201">
        <v>0</v>
      </c>
      <c r="I3" s="201">
        <v>0</v>
      </c>
      <c r="J3" s="201">
        <v>8.23</v>
      </c>
      <c r="K3" s="201">
        <v>0.68</v>
      </c>
      <c r="L3" s="201">
        <v>3.25</v>
      </c>
      <c r="M3" s="201">
        <v>0.11</v>
      </c>
      <c r="N3" s="201">
        <v>0.31</v>
      </c>
      <c r="O3" s="201">
        <v>0.13</v>
      </c>
      <c r="P3" s="201">
        <v>0.21</v>
      </c>
      <c r="Q3" s="201">
        <v>0</v>
      </c>
      <c r="R3" s="201">
        <v>0.67</v>
      </c>
      <c r="S3" s="201">
        <v>0.03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3.96</v>
      </c>
      <c r="AD3" s="201">
        <v>0</v>
      </c>
      <c r="AE3" s="201">
        <v>0</v>
      </c>
      <c r="AF3" s="201">
        <v>0</v>
      </c>
      <c r="AG3" s="201">
        <v>42.21</v>
      </c>
      <c r="AH3" s="201">
        <v>0</v>
      </c>
      <c r="AI3" s="201">
        <v>0</v>
      </c>
      <c r="AJ3" s="201">
        <v>0</v>
      </c>
      <c r="AK3" s="201">
        <v>1.04</v>
      </c>
      <c r="AL3" s="201">
        <v>0</v>
      </c>
      <c r="AM3" s="201">
        <v>67.12</v>
      </c>
      <c r="AN3" s="201">
        <v>0</v>
      </c>
      <c r="AO3" s="201">
        <v>0</v>
      </c>
      <c r="AP3" s="201">
        <v>0</v>
      </c>
      <c r="AQ3" s="201">
        <v>0</v>
      </c>
      <c r="AR3" s="201">
        <v>5.31</v>
      </c>
      <c r="AS3" s="201">
        <v>0</v>
      </c>
      <c r="AT3" s="201">
        <v>0</v>
      </c>
      <c r="AU3" s="201">
        <v>0.83</v>
      </c>
      <c r="AV3" s="201">
        <v>0.33</v>
      </c>
      <c r="AW3" s="201">
        <v>0.21</v>
      </c>
      <c r="AX3" s="201">
        <v>0.26</v>
      </c>
      <c r="AY3" s="201">
        <v>0.2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6.06</v>
      </c>
      <c r="H4" s="201">
        <v>0</v>
      </c>
      <c r="I4" s="201">
        <v>0</v>
      </c>
      <c r="J4" s="201">
        <v>8.23</v>
      </c>
      <c r="K4" s="201">
        <v>0.68</v>
      </c>
      <c r="L4" s="201">
        <v>3.25</v>
      </c>
      <c r="M4" s="201">
        <v>0.11</v>
      </c>
      <c r="N4" s="201">
        <v>0.12</v>
      </c>
      <c r="O4" s="201">
        <v>0.13</v>
      </c>
      <c r="P4" s="201">
        <v>0.21</v>
      </c>
      <c r="Q4" s="201">
        <v>0</v>
      </c>
      <c r="R4" s="201">
        <v>0.67</v>
      </c>
      <c r="S4" s="201">
        <v>0.03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3.96</v>
      </c>
      <c r="AD4" s="201">
        <v>0</v>
      </c>
      <c r="AE4" s="201">
        <v>0</v>
      </c>
      <c r="AF4" s="201">
        <v>0</v>
      </c>
      <c r="AG4" s="201">
        <v>42.21</v>
      </c>
      <c r="AH4" s="201">
        <v>0</v>
      </c>
      <c r="AI4" s="201">
        <v>0</v>
      </c>
      <c r="AJ4" s="201">
        <v>0</v>
      </c>
      <c r="AK4" s="201">
        <v>1.04</v>
      </c>
      <c r="AL4" s="201">
        <v>0</v>
      </c>
      <c r="AM4" s="201">
        <v>67.12</v>
      </c>
      <c r="AN4" s="201">
        <v>0</v>
      </c>
      <c r="AO4" s="201">
        <v>0</v>
      </c>
      <c r="AP4" s="201">
        <v>0</v>
      </c>
      <c r="AQ4" s="201">
        <v>0</v>
      </c>
      <c r="AR4" s="201">
        <v>5.31</v>
      </c>
      <c r="AS4" s="201">
        <v>0</v>
      </c>
      <c r="AT4" s="201">
        <v>0</v>
      </c>
      <c r="AU4" s="201">
        <v>0.83</v>
      </c>
      <c r="AV4" s="201">
        <v>0.33</v>
      </c>
      <c r="AW4" s="201">
        <v>0.21</v>
      </c>
      <c r="AX4" s="201">
        <v>0.26</v>
      </c>
      <c r="AY4" s="201">
        <v>0.2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6.06</v>
      </c>
      <c r="H5" s="201">
        <v>0</v>
      </c>
      <c r="I5" s="201">
        <v>0</v>
      </c>
      <c r="J5" s="201">
        <v>8.23</v>
      </c>
      <c r="K5" s="201">
        <v>0.68</v>
      </c>
      <c r="L5" s="201">
        <v>3.22</v>
      </c>
      <c r="M5" s="201">
        <v>0.11</v>
      </c>
      <c r="N5" s="201">
        <v>0.12</v>
      </c>
      <c r="O5" s="201">
        <v>0.13</v>
      </c>
      <c r="P5" s="201">
        <v>0.21</v>
      </c>
      <c r="Q5" s="201">
        <v>0</v>
      </c>
      <c r="R5" s="201">
        <v>0.67</v>
      </c>
      <c r="S5" s="201">
        <v>0.03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3.96</v>
      </c>
      <c r="AD5" s="201">
        <v>0</v>
      </c>
      <c r="AE5" s="201">
        <v>0</v>
      </c>
      <c r="AF5" s="201">
        <v>0</v>
      </c>
      <c r="AG5" s="201">
        <v>42.21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67.12</v>
      </c>
      <c r="AN5" s="201">
        <v>0</v>
      </c>
      <c r="AO5" s="201">
        <v>0</v>
      </c>
      <c r="AP5" s="201">
        <v>0</v>
      </c>
      <c r="AQ5" s="201">
        <v>0</v>
      </c>
      <c r="AR5" s="201">
        <v>5.31</v>
      </c>
      <c r="AS5" s="201">
        <v>0</v>
      </c>
      <c r="AT5" s="201">
        <v>0</v>
      </c>
      <c r="AU5" s="201">
        <v>0.83</v>
      </c>
      <c r="AV5" s="201">
        <v>0.33</v>
      </c>
      <c r="AW5" s="201">
        <v>0.21</v>
      </c>
      <c r="AX5" s="201">
        <v>0.26</v>
      </c>
      <c r="AY5" s="201">
        <v>0.2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6.06</v>
      </c>
      <c r="H6" s="201">
        <v>0</v>
      </c>
      <c r="I6" s="201">
        <v>0</v>
      </c>
      <c r="J6" s="201">
        <v>8.23</v>
      </c>
      <c r="K6" s="201">
        <v>0.68</v>
      </c>
      <c r="L6" s="201">
        <v>3.21</v>
      </c>
      <c r="M6" s="201">
        <v>0.11</v>
      </c>
      <c r="N6" s="201">
        <v>0.12</v>
      </c>
      <c r="O6" s="201">
        <v>0.13</v>
      </c>
      <c r="P6" s="201">
        <v>0.21</v>
      </c>
      <c r="Q6" s="201">
        <v>0</v>
      </c>
      <c r="R6" s="201">
        <v>0.67</v>
      </c>
      <c r="S6" s="201">
        <v>0.03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3.96</v>
      </c>
      <c r="AD6" s="201">
        <v>0</v>
      </c>
      <c r="AE6" s="201">
        <v>0</v>
      </c>
      <c r="AF6" s="201">
        <v>0</v>
      </c>
      <c r="AG6" s="201">
        <v>42.21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67.12</v>
      </c>
      <c r="AN6" s="201">
        <v>0</v>
      </c>
      <c r="AO6" s="201">
        <v>0</v>
      </c>
      <c r="AP6" s="201">
        <v>0</v>
      </c>
      <c r="AQ6" s="201">
        <v>0</v>
      </c>
      <c r="AR6" s="201">
        <v>5.31</v>
      </c>
      <c r="AS6" s="201">
        <v>0</v>
      </c>
      <c r="AT6" s="201">
        <v>0</v>
      </c>
      <c r="AU6" s="201">
        <v>0.83</v>
      </c>
      <c r="AV6" s="201">
        <v>0.33</v>
      </c>
      <c r="AW6" s="201">
        <v>0.21</v>
      </c>
      <c r="AX6" s="201">
        <v>0.26</v>
      </c>
      <c r="AY6" s="201">
        <v>0.2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6.13</v>
      </c>
      <c r="H7" s="201">
        <v>0</v>
      </c>
      <c r="I7" s="201">
        <v>0</v>
      </c>
      <c r="J7" s="201">
        <v>8.23</v>
      </c>
      <c r="K7" s="201">
        <v>0.68</v>
      </c>
      <c r="L7" s="201">
        <v>3.22</v>
      </c>
      <c r="M7" s="201">
        <v>0.11</v>
      </c>
      <c r="N7" s="201">
        <v>0.12</v>
      </c>
      <c r="O7" s="201">
        <v>0.13</v>
      </c>
      <c r="P7" s="201">
        <v>0.21</v>
      </c>
      <c r="Q7" s="201">
        <v>0</v>
      </c>
      <c r="R7" s="201">
        <v>0.67</v>
      </c>
      <c r="S7" s="201">
        <v>0.03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3.96</v>
      </c>
      <c r="AD7" s="201">
        <v>0</v>
      </c>
      <c r="AE7" s="201">
        <v>0</v>
      </c>
      <c r="AF7" s="201">
        <v>0</v>
      </c>
      <c r="AG7" s="201">
        <v>42.21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67.12</v>
      </c>
      <c r="AN7" s="201">
        <v>0</v>
      </c>
      <c r="AO7" s="201">
        <v>0</v>
      </c>
      <c r="AP7" s="201">
        <v>0</v>
      </c>
      <c r="AQ7" s="201">
        <v>0</v>
      </c>
      <c r="AR7" s="201">
        <v>5.31</v>
      </c>
      <c r="AS7" s="201">
        <v>0</v>
      </c>
      <c r="AT7" s="201">
        <v>0</v>
      </c>
      <c r="AU7" s="201">
        <v>0.83</v>
      </c>
      <c r="AV7" s="201">
        <v>0.33</v>
      </c>
      <c r="AW7" s="201">
        <v>0.21</v>
      </c>
      <c r="AX7" s="201">
        <v>0.26</v>
      </c>
      <c r="AY7" s="201">
        <v>0.2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6.13</v>
      </c>
      <c r="H8" s="201">
        <v>0</v>
      </c>
      <c r="I8" s="201">
        <v>0</v>
      </c>
      <c r="J8" s="201">
        <v>8.3699999999999992</v>
      </c>
      <c r="K8" s="201">
        <v>0.68</v>
      </c>
      <c r="L8" s="201">
        <v>3.64</v>
      </c>
      <c r="M8" s="201">
        <v>0.11</v>
      </c>
      <c r="N8" s="201">
        <v>0.12</v>
      </c>
      <c r="O8" s="201">
        <v>0.13</v>
      </c>
      <c r="P8" s="201">
        <v>0.21</v>
      </c>
      <c r="Q8" s="201">
        <v>0</v>
      </c>
      <c r="R8" s="201">
        <v>0.67</v>
      </c>
      <c r="S8" s="201">
        <v>0.03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3.96</v>
      </c>
      <c r="AD8" s="201">
        <v>0</v>
      </c>
      <c r="AE8" s="201">
        <v>0</v>
      </c>
      <c r="AF8" s="201">
        <v>0</v>
      </c>
      <c r="AG8" s="201">
        <v>42.21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67.12</v>
      </c>
      <c r="AN8" s="201">
        <v>0</v>
      </c>
      <c r="AO8" s="201">
        <v>0</v>
      </c>
      <c r="AP8" s="201">
        <v>0</v>
      </c>
      <c r="AQ8" s="201">
        <v>0</v>
      </c>
      <c r="AR8" s="201">
        <v>5.31</v>
      </c>
      <c r="AS8" s="201">
        <v>0</v>
      </c>
      <c r="AT8" s="201">
        <v>0</v>
      </c>
      <c r="AU8" s="201">
        <v>0.83</v>
      </c>
      <c r="AV8" s="201">
        <v>0.33</v>
      </c>
      <c r="AW8" s="201">
        <v>0.21</v>
      </c>
      <c r="AX8" s="201">
        <v>0.26</v>
      </c>
      <c r="AY8" s="201">
        <v>0.2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6.13</v>
      </c>
      <c r="H9" s="201">
        <v>0</v>
      </c>
      <c r="I9" s="201">
        <v>0</v>
      </c>
      <c r="J9" s="201">
        <v>8.3699999999999992</v>
      </c>
      <c r="K9" s="201">
        <v>0.68</v>
      </c>
      <c r="L9" s="201">
        <v>3.76</v>
      </c>
      <c r="M9" s="201">
        <v>0.11</v>
      </c>
      <c r="N9" s="201">
        <v>0.12</v>
      </c>
      <c r="O9" s="201">
        <v>0.13</v>
      </c>
      <c r="P9" s="201">
        <v>0.21</v>
      </c>
      <c r="Q9" s="201">
        <v>0</v>
      </c>
      <c r="R9" s="201">
        <v>0.67</v>
      </c>
      <c r="S9" s="201">
        <v>0.03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3.96</v>
      </c>
      <c r="AD9" s="201">
        <v>0</v>
      </c>
      <c r="AE9" s="201">
        <v>0</v>
      </c>
      <c r="AF9" s="201">
        <v>0</v>
      </c>
      <c r="AG9" s="201">
        <v>42.21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67.12</v>
      </c>
      <c r="AN9" s="201">
        <v>0</v>
      </c>
      <c r="AO9" s="201">
        <v>0</v>
      </c>
      <c r="AP9" s="201">
        <v>0</v>
      </c>
      <c r="AQ9" s="201">
        <v>0</v>
      </c>
      <c r="AR9" s="201">
        <v>5.31</v>
      </c>
      <c r="AS9" s="201">
        <v>0</v>
      </c>
      <c r="AT9" s="201">
        <v>0</v>
      </c>
      <c r="AU9" s="201">
        <v>0.83</v>
      </c>
      <c r="AV9" s="201">
        <v>0.33</v>
      </c>
      <c r="AW9" s="201">
        <v>0.21</v>
      </c>
      <c r="AX9" s="201">
        <v>0.26</v>
      </c>
      <c r="AY9" s="201">
        <v>0.2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6.13</v>
      </c>
      <c r="H10" s="201">
        <v>0</v>
      </c>
      <c r="I10" s="201">
        <v>0</v>
      </c>
      <c r="J10" s="201">
        <v>8.3699999999999992</v>
      </c>
      <c r="K10" s="201">
        <v>0.68</v>
      </c>
      <c r="L10" s="201">
        <v>3.76</v>
      </c>
      <c r="M10" s="201">
        <v>0.11</v>
      </c>
      <c r="N10" s="201">
        <v>0.12</v>
      </c>
      <c r="O10" s="201">
        <v>0.13</v>
      </c>
      <c r="P10" s="201">
        <v>0.21</v>
      </c>
      <c r="Q10" s="201">
        <v>0</v>
      </c>
      <c r="R10" s="201">
        <v>0.67</v>
      </c>
      <c r="S10" s="201">
        <v>0.03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3.96</v>
      </c>
      <c r="AD10" s="201">
        <v>0</v>
      </c>
      <c r="AE10" s="201">
        <v>0</v>
      </c>
      <c r="AF10" s="201">
        <v>0</v>
      </c>
      <c r="AG10" s="201">
        <v>42.21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67.12</v>
      </c>
      <c r="AN10" s="201">
        <v>0</v>
      </c>
      <c r="AO10" s="201">
        <v>0</v>
      </c>
      <c r="AP10" s="201">
        <v>0</v>
      </c>
      <c r="AQ10" s="201">
        <v>0</v>
      </c>
      <c r="AR10" s="201">
        <v>5.31</v>
      </c>
      <c r="AS10" s="201">
        <v>0</v>
      </c>
      <c r="AT10" s="201">
        <v>0</v>
      </c>
      <c r="AU10" s="201">
        <v>0.83</v>
      </c>
      <c r="AV10" s="201">
        <v>0.33</v>
      </c>
      <c r="AW10" s="201">
        <v>0.21</v>
      </c>
      <c r="AX10" s="201">
        <v>0.26</v>
      </c>
      <c r="AY10" s="201">
        <v>0.2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6.13</v>
      </c>
      <c r="H11" s="201">
        <v>0</v>
      </c>
      <c r="I11" s="201">
        <v>0</v>
      </c>
      <c r="J11" s="201">
        <v>8.3699999999999992</v>
      </c>
      <c r="K11" s="201">
        <v>0.68</v>
      </c>
      <c r="L11" s="201">
        <v>3.52</v>
      </c>
      <c r="M11" s="201">
        <v>0.11</v>
      </c>
      <c r="N11" s="201">
        <v>0.12</v>
      </c>
      <c r="O11" s="201">
        <v>0.13</v>
      </c>
      <c r="P11" s="201">
        <v>0.21</v>
      </c>
      <c r="Q11" s="201">
        <v>0</v>
      </c>
      <c r="R11" s="201">
        <v>0.67</v>
      </c>
      <c r="S11" s="201">
        <v>0.03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3.96</v>
      </c>
      <c r="AD11" s="201">
        <v>0</v>
      </c>
      <c r="AE11" s="201">
        <v>0</v>
      </c>
      <c r="AF11" s="201">
        <v>0</v>
      </c>
      <c r="AG11" s="201">
        <v>42.21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67.12</v>
      </c>
      <c r="AN11" s="201">
        <v>0</v>
      </c>
      <c r="AO11" s="201">
        <v>0</v>
      </c>
      <c r="AP11" s="201">
        <v>0</v>
      </c>
      <c r="AQ11" s="201">
        <v>0</v>
      </c>
      <c r="AR11" s="201">
        <v>5.38</v>
      </c>
      <c r="AS11" s="201">
        <v>0</v>
      </c>
      <c r="AT11" s="201">
        <v>0</v>
      </c>
      <c r="AU11" s="201">
        <v>0.83</v>
      </c>
      <c r="AV11" s="201">
        <v>0.33</v>
      </c>
      <c r="AW11" s="201">
        <v>0.21</v>
      </c>
      <c r="AX11" s="201">
        <v>0.26</v>
      </c>
      <c r="AY11" s="201">
        <v>0.2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6.13</v>
      </c>
      <c r="H12" s="201">
        <v>0</v>
      </c>
      <c r="I12" s="201">
        <v>0</v>
      </c>
      <c r="J12" s="201">
        <v>8.3699999999999992</v>
      </c>
      <c r="K12" s="201">
        <v>0.68</v>
      </c>
      <c r="L12" s="201">
        <v>3.76</v>
      </c>
      <c r="M12" s="201">
        <v>0.11</v>
      </c>
      <c r="N12" s="201">
        <v>0.12</v>
      </c>
      <c r="O12" s="201">
        <v>0.13</v>
      </c>
      <c r="P12" s="201">
        <v>0.21</v>
      </c>
      <c r="Q12" s="201">
        <v>0</v>
      </c>
      <c r="R12" s="201">
        <v>0.67</v>
      </c>
      <c r="S12" s="201">
        <v>0.03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3.96</v>
      </c>
      <c r="AD12" s="201">
        <v>0</v>
      </c>
      <c r="AE12" s="201">
        <v>0</v>
      </c>
      <c r="AF12" s="201">
        <v>0</v>
      </c>
      <c r="AG12" s="201">
        <v>42.21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67.12</v>
      </c>
      <c r="AN12" s="201">
        <v>0</v>
      </c>
      <c r="AO12" s="201">
        <v>0</v>
      </c>
      <c r="AP12" s="201">
        <v>0</v>
      </c>
      <c r="AQ12" s="201">
        <v>0</v>
      </c>
      <c r="AR12" s="201">
        <v>5.38</v>
      </c>
      <c r="AS12" s="201">
        <v>0</v>
      </c>
      <c r="AT12" s="201">
        <v>0</v>
      </c>
      <c r="AU12" s="201">
        <v>0.83</v>
      </c>
      <c r="AV12" s="201">
        <v>0.33</v>
      </c>
      <c r="AW12" s="201">
        <v>0.21</v>
      </c>
      <c r="AX12" s="201">
        <v>0.26</v>
      </c>
      <c r="AY12" s="201">
        <v>0.2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6.13</v>
      </c>
      <c r="H13" s="201">
        <v>0</v>
      </c>
      <c r="I13" s="201">
        <v>0</v>
      </c>
      <c r="J13" s="201">
        <v>8.3699999999999992</v>
      </c>
      <c r="K13" s="201">
        <v>0.69</v>
      </c>
      <c r="L13" s="201">
        <v>3.76</v>
      </c>
      <c r="M13" s="201">
        <v>0.11</v>
      </c>
      <c r="N13" s="201">
        <v>0.12</v>
      </c>
      <c r="O13" s="201">
        <v>0.13</v>
      </c>
      <c r="P13" s="201">
        <v>0.21</v>
      </c>
      <c r="Q13" s="201">
        <v>0</v>
      </c>
      <c r="R13" s="201">
        <v>0.69</v>
      </c>
      <c r="S13" s="201">
        <v>0.03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3.96</v>
      </c>
      <c r="AD13" s="201">
        <v>0</v>
      </c>
      <c r="AE13" s="201">
        <v>0</v>
      </c>
      <c r="AF13" s="201">
        <v>0</v>
      </c>
      <c r="AG13" s="201">
        <v>42.21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67.12</v>
      </c>
      <c r="AN13" s="201">
        <v>0</v>
      </c>
      <c r="AO13" s="201">
        <v>0</v>
      </c>
      <c r="AP13" s="201">
        <v>0</v>
      </c>
      <c r="AQ13" s="201">
        <v>0</v>
      </c>
      <c r="AR13" s="201">
        <v>5.38</v>
      </c>
      <c r="AS13" s="201">
        <v>0</v>
      </c>
      <c r="AT13" s="201">
        <v>0</v>
      </c>
      <c r="AU13" s="201">
        <v>0.83</v>
      </c>
      <c r="AV13" s="201">
        <v>0.33</v>
      </c>
      <c r="AW13" s="201">
        <v>0.21</v>
      </c>
      <c r="AX13" s="201">
        <v>0.26</v>
      </c>
      <c r="AY13" s="201">
        <v>0.2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6.13</v>
      </c>
      <c r="H14" s="201">
        <v>0</v>
      </c>
      <c r="I14" s="201">
        <v>0</v>
      </c>
      <c r="J14" s="201">
        <v>8.3699999999999992</v>
      </c>
      <c r="K14" s="201">
        <v>0.68</v>
      </c>
      <c r="L14" s="201">
        <v>3.76</v>
      </c>
      <c r="M14" s="201">
        <v>0.11</v>
      </c>
      <c r="N14" s="201">
        <v>0.12</v>
      </c>
      <c r="O14" s="201">
        <v>0.13</v>
      </c>
      <c r="P14" s="201">
        <v>0.21</v>
      </c>
      <c r="Q14" s="201">
        <v>0</v>
      </c>
      <c r="R14" s="201">
        <v>0.69</v>
      </c>
      <c r="S14" s="201">
        <v>0.03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3.96</v>
      </c>
      <c r="AD14" s="201">
        <v>0</v>
      </c>
      <c r="AE14" s="201">
        <v>0</v>
      </c>
      <c r="AF14" s="201">
        <v>0</v>
      </c>
      <c r="AG14" s="201">
        <v>42.21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67.12</v>
      </c>
      <c r="AN14" s="201">
        <v>0</v>
      </c>
      <c r="AO14" s="201">
        <v>0</v>
      </c>
      <c r="AP14" s="201">
        <v>0</v>
      </c>
      <c r="AQ14" s="201">
        <v>0</v>
      </c>
      <c r="AR14" s="201">
        <v>5.38</v>
      </c>
      <c r="AS14" s="201">
        <v>0</v>
      </c>
      <c r="AT14" s="201">
        <v>0</v>
      </c>
      <c r="AU14" s="201">
        <v>0.83</v>
      </c>
      <c r="AV14" s="201">
        <v>0.33</v>
      </c>
      <c r="AW14" s="201">
        <v>0.21</v>
      </c>
      <c r="AX14" s="201">
        <v>0.26</v>
      </c>
      <c r="AY14" s="201">
        <v>0.2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6.13</v>
      </c>
      <c r="H15" s="201">
        <v>0</v>
      </c>
      <c r="I15" s="201">
        <v>0</v>
      </c>
      <c r="J15" s="201">
        <v>8.3699999999999992</v>
      </c>
      <c r="K15" s="201">
        <v>0.67</v>
      </c>
      <c r="L15" s="201">
        <v>3.76</v>
      </c>
      <c r="M15" s="201">
        <v>0.11</v>
      </c>
      <c r="N15" s="201">
        <v>0.12</v>
      </c>
      <c r="O15" s="201">
        <v>0.13</v>
      </c>
      <c r="P15" s="201">
        <v>0.21</v>
      </c>
      <c r="Q15" s="201">
        <v>0</v>
      </c>
      <c r="R15" s="201">
        <v>0.69</v>
      </c>
      <c r="S15" s="201">
        <v>0.03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3.96</v>
      </c>
      <c r="AD15" s="201">
        <v>0</v>
      </c>
      <c r="AE15" s="201">
        <v>0</v>
      </c>
      <c r="AF15" s="201">
        <v>0</v>
      </c>
      <c r="AG15" s="201">
        <v>42.21</v>
      </c>
      <c r="AH15" s="201">
        <v>0</v>
      </c>
      <c r="AI15" s="201">
        <v>0</v>
      </c>
      <c r="AJ15" s="201">
        <v>0</v>
      </c>
      <c r="AK15" s="201">
        <v>3.72</v>
      </c>
      <c r="AL15" s="201">
        <v>0</v>
      </c>
      <c r="AM15" s="201">
        <v>67.12</v>
      </c>
      <c r="AN15" s="201">
        <v>0</v>
      </c>
      <c r="AO15" s="201">
        <v>0</v>
      </c>
      <c r="AP15" s="201">
        <v>0</v>
      </c>
      <c r="AQ15" s="201">
        <v>0</v>
      </c>
      <c r="AR15" s="201">
        <v>5.38</v>
      </c>
      <c r="AS15" s="201">
        <v>0</v>
      </c>
      <c r="AT15" s="201">
        <v>0</v>
      </c>
      <c r="AU15" s="201">
        <v>0.83</v>
      </c>
      <c r="AV15" s="201">
        <v>0.33</v>
      </c>
      <c r="AW15" s="201">
        <v>0.21</v>
      </c>
      <c r="AX15" s="201">
        <v>0.26</v>
      </c>
      <c r="AY15" s="201">
        <v>0.2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6.13</v>
      </c>
      <c r="H16" s="201">
        <v>0</v>
      </c>
      <c r="I16" s="201">
        <v>0</v>
      </c>
      <c r="J16" s="201">
        <v>8.3699999999999992</v>
      </c>
      <c r="K16" s="201">
        <v>0.96</v>
      </c>
      <c r="L16" s="201">
        <v>3.76</v>
      </c>
      <c r="M16" s="201">
        <v>0.11</v>
      </c>
      <c r="N16" s="201">
        <v>0.12</v>
      </c>
      <c r="O16" s="201">
        <v>0.13</v>
      </c>
      <c r="P16" s="201">
        <v>0.21</v>
      </c>
      <c r="Q16" s="201">
        <v>0</v>
      </c>
      <c r="R16" s="201">
        <v>0.69</v>
      </c>
      <c r="S16" s="201">
        <v>0.03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3.96</v>
      </c>
      <c r="AD16" s="201">
        <v>0</v>
      </c>
      <c r="AE16" s="201">
        <v>0</v>
      </c>
      <c r="AF16" s="201">
        <v>0</v>
      </c>
      <c r="AG16" s="201">
        <v>42.21</v>
      </c>
      <c r="AH16" s="201">
        <v>0</v>
      </c>
      <c r="AI16" s="201">
        <v>0</v>
      </c>
      <c r="AJ16" s="201">
        <v>0</v>
      </c>
      <c r="AK16" s="201">
        <v>4.3499999999999996</v>
      </c>
      <c r="AL16" s="201">
        <v>0</v>
      </c>
      <c r="AM16" s="201">
        <v>67.12</v>
      </c>
      <c r="AN16" s="201">
        <v>0</v>
      </c>
      <c r="AO16" s="201">
        <v>0</v>
      </c>
      <c r="AP16" s="201">
        <v>0</v>
      </c>
      <c r="AQ16" s="201">
        <v>0</v>
      </c>
      <c r="AR16" s="201">
        <v>5.38</v>
      </c>
      <c r="AS16" s="201">
        <v>0</v>
      </c>
      <c r="AT16" s="201">
        <v>0</v>
      </c>
      <c r="AU16" s="201">
        <v>0.83</v>
      </c>
      <c r="AV16" s="201">
        <v>0.33</v>
      </c>
      <c r="AW16" s="201">
        <v>0.21</v>
      </c>
      <c r="AX16" s="201">
        <v>0.26</v>
      </c>
      <c r="AY16" s="201">
        <v>0.2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6.13</v>
      </c>
      <c r="H17" s="201">
        <v>0</v>
      </c>
      <c r="I17" s="201">
        <v>0</v>
      </c>
      <c r="J17" s="201">
        <v>8.3699999999999992</v>
      </c>
      <c r="K17" s="201">
        <v>0.68</v>
      </c>
      <c r="L17" s="201">
        <v>3.76</v>
      </c>
      <c r="M17" s="201">
        <v>0.11</v>
      </c>
      <c r="N17" s="201">
        <v>0.12</v>
      </c>
      <c r="O17" s="201">
        <v>0.13</v>
      </c>
      <c r="P17" s="201">
        <v>0.21</v>
      </c>
      <c r="Q17" s="201">
        <v>0</v>
      </c>
      <c r="R17" s="201">
        <v>0.69</v>
      </c>
      <c r="S17" s="201">
        <v>0.03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3.96</v>
      </c>
      <c r="AD17" s="201">
        <v>0</v>
      </c>
      <c r="AE17" s="201">
        <v>0</v>
      </c>
      <c r="AF17" s="201">
        <v>0</v>
      </c>
      <c r="AG17" s="201">
        <v>42.21</v>
      </c>
      <c r="AH17" s="201">
        <v>0</v>
      </c>
      <c r="AI17" s="201">
        <v>0</v>
      </c>
      <c r="AJ17" s="201">
        <v>0</v>
      </c>
      <c r="AK17" s="201">
        <v>4.3499999999999996</v>
      </c>
      <c r="AL17" s="201">
        <v>0</v>
      </c>
      <c r="AM17" s="201">
        <v>67.12</v>
      </c>
      <c r="AN17" s="201">
        <v>0</v>
      </c>
      <c r="AO17" s="201">
        <v>0</v>
      </c>
      <c r="AP17" s="201">
        <v>0</v>
      </c>
      <c r="AQ17" s="201">
        <v>0</v>
      </c>
      <c r="AR17" s="201">
        <v>5.38</v>
      </c>
      <c r="AS17" s="201">
        <v>0</v>
      </c>
      <c r="AT17" s="201">
        <v>0</v>
      </c>
      <c r="AU17" s="201">
        <v>0.83</v>
      </c>
      <c r="AV17" s="201">
        <v>0.33</v>
      </c>
      <c r="AW17" s="201">
        <v>0.21</v>
      </c>
      <c r="AX17" s="201">
        <v>0.26</v>
      </c>
      <c r="AY17" s="201">
        <v>0.2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6.13</v>
      </c>
      <c r="H18" s="201">
        <v>0</v>
      </c>
      <c r="I18" s="201">
        <v>0</v>
      </c>
      <c r="J18" s="201">
        <v>8.3699999999999992</v>
      </c>
      <c r="K18" s="201">
        <v>0.68</v>
      </c>
      <c r="L18" s="201">
        <v>3.76</v>
      </c>
      <c r="M18" s="201">
        <v>0.11</v>
      </c>
      <c r="N18" s="201">
        <v>0.12</v>
      </c>
      <c r="O18" s="201">
        <v>0.13</v>
      </c>
      <c r="P18" s="201">
        <v>0.21</v>
      </c>
      <c r="Q18" s="201">
        <v>0</v>
      </c>
      <c r="R18" s="201">
        <v>0.69</v>
      </c>
      <c r="S18" s="201">
        <v>0.03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3.96</v>
      </c>
      <c r="AD18" s="201">
        <v>0</v>
      </c>
      <c r="AE18" s="201">
        <v>0</v>
      </c>
      <c r="AF18" s="201">
        <v>0</v>
      </c>
      <c r="AG18" s="201">
        <v>42.21</v>
      </c>
      <c r="AH18" s="201">
        <v>0</v>
      </c>
      <c r="AI18" s="201">
        <v>0</v>
      </c>
      <c r="AJ18" s="201">
        <v>0</v>
      </c>
      <c r="AK18" s="201">
        <v>3.72</v>
      </c>
      <c r="AL18" s="201">
        <v>0</v>
      </c>
      <c r="AM18" s="201">
        <v>67.12</v>
      </c>
      <c r="AN18" s="201">
        <v>0</v>
      </c>
      <c r="AO18" s="201">
        <v>0</v>
      </c>
      <c r="AP18" s="201">
        <v>0</v>
      </c>
      <c r="AQ18" s="201">
        <v>0</v>
      </c>
      <c r="AR18" s="201">
        <v>5.38</v>
      </c>
      <c r="AS18" s="201">
        <v>0</v>
      </c>
      <c r="AT18" s="201">
        <v>0</v>
      </c>
      <c r="AU18" s="201">
        <v>0.83</v>
      </c>
      <c r="AV18" s="201">
        <v>0.33</v>
      </c>
      <c r="AW18" s="201">
        <v>0.21</v>
      </c>
      <c r="AX18" s="201">
        <v>0.26</v>
      </c>
      <c r="AY18" s="201">
        <v>0.2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6.13</v>
      </c>
      <c r="H19" s="201">
        <v>0</v>
      </c>
      <c r="I19" s="201">
        <v>0</v>
      </c>
      <c r="J19" s="201">
        <v>8.3699999999999992</v>
      </c>
      <c r="K19" s="201">
        <v>0.68</v>
      </c>
      <c r="L19" s="201">
        <v>3.76</v>
      </c>
      <c r="M19" s="201">
        <v>0.11</v>
      </c>
      <c r="N19" s="201">
        <v>0.12</v>
      </c>
      <c r="O19" s="201">
        <v>0.13</v>
      </c>
      <c r="P19" s="201">
        <v>0.21</v>
      </c>
      <c r="Q19" s="201">
        <v>0</v>
      </c>
      <c r="R19" s="201">
        <v>0.69</v>
      </c>
      <c r="S19" s="201">
        <v>0.03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3.96</v>
      </c>
      <c r="AD19" s="201">
        <v>0</v>
      </c>
      <c r="AE19" s="201">
        <v>0</v>
      </c>
      <c r="AF19" s="201">
        <v>0</v>
      </c>
      <c r="AG19" s="201">
        <v>44.2</v>
      </c>
      <c r="AH19" s="201">
        <v>0</v>
      </c>
      <c r="AI19" s="201">
        <v>0</v>
      </c>
      <c r="AJ19" s="201">
        <v>0</v>
      </c>
      <c r="AK19" s="201">
        <v>3.72</v>
      </c>
      <c r="AL19" s="201">
        <v>0</v>
      </c>
      <c r="AM19" s="201">
        <v>67.12</v>
      </c>
      <c r="AN19" s="201">
        <v>0</v>
      </c>
      <c r="AO19" s="201">
        <v>0</v>
      </c>
      <c r="AP19" s="201">
        <v>0</v>
      </c>
      <c r="AQ19" s="201">
        <v>0</v>
      </c>
      <c r="AR19" s="201">
        <v>5.38</v>
      </c>
      <c r="AS19" s="201">
        <v>0</v>
      </c>
      <c r="AT19" s="201">
        <v>0</v>
      </c>
      <c r="AU19" s="201">
        <v>0.83</v>
      </c>
      <c r="AV19" s="201">
        <v>0.33</v>
      </c>
      <c r="AW19" s="201">
        <v>0.21</v>
      </c>
      <c r="AX19" s="201">
        <v>0.26</v>
      </c>
      <c r="AY19" s="201">
        <v>0.2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6.13</v>
      </c>
      <c r="H20" s="201">
        <v>0</v>
      </c>
      <c r="I20" s="201">
        <v>0</v>
      </c>
      <c r="J20" s="201">
        <v>8.3699999999999992</v>
      </c>
      <c r="K20" s="201">
        <v>0.68</v>
      </c>
      <c r="L20" s="201">
        <v>3.76</v>
      </c>
      <c r="M20" s="201">
        <v>0.11</v>
      </c>
      <c r="N20" s="201">
        <v>0.12</v>
      </c>
      <c r="O20" s="201">
        <v>0.13</v>
      </c>
      <c r="P20" s="201">
        <v>0.21</v>
      </c>
      <c r="Q20" s="201">
        <v>0</v>
      </c>
      <c r="R20" s="201">
        <v>0.69</v>
      </c>
      <c r="S20" s="201">
        <v>0.03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3.96</v>
      </c>
      <c r="AD20" s="201">
        <v>0</v>
      </c>
      <c r="AE20" s="201">
        <v>0</v>
      </c>
      <c r="AF20" s="201">
        <v>0</v>
      </c>
      <c r="AG20" s="201">
        <v>44.2</v>
      </c>
      <c r="AH20" s="201">
        <v>0</v>
      </c>
      <c r="AI20" s="201">
        <v>0</v>
      </c>
      <c r="AJ20" s="201">
        <v>0</v>
      </c>
      <c r="AK20" s="201">
        <v>3.72</v>
      </c>
      <c r="AL20" s="201">
        <v>0</v>
      </c>
      <c r="AM20" s="201">
        <v>67.12</v>
      </c>
      <c r="AN20" s="201">
        <v>0</v>
      </c>
      <c r="AO20" s="201">
        <v>0</v>
      </c>
      <c r="AP20" s="201">
        <v>0</v>
      </c>
      <c r="AQ20" s="201">
        <v>0</v>
      </c>
      <c r="AR20" s="201">
        <v>5.38</v>
      </c>
      <c r="AS20" s="201">
        <v>0</v>
      </c>
      <c r="AT20" s="201">
        <v>0</v>
      </c>
      <c r="AU20" s="201">
        <v>0.83</v>
      </c>
      <c r="AV20" s="201">
        <v>0.33</v>
      </c>
      <c r="AW20" s="201">
        <v>0.21</v>
      </c>
      <c r="AX20" s="201">
        <v>0.26</v>
      </c>
      <c r="AY20" s="201">
        <v>0.2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6.13</v>
      </c>
      <c r="H21" s="201">
        <v>0</v>
      </c>
      <c r="I21" s="201">
        <v>0</v>
      </c>
      <c r="J21" s="201">
        <v>8.3699999999999992</v>
      </c>
      <c r="K21" s="201">
        <v>0.68</v>
      </c>
      <c r="L21" s="201">
        <v>3.76</v>
      </c>
      <c r="M21" s="201">
        <v>0.11</v>
      </c>
      <c r="N21" s="201">
        <v>0.12</v>
      </c>
      <c r="O21" s="201">
        <v>0.13</v>
      </c>
      <c r="P21" s="201">
        <v>0.21</v>
      </c>
      <c r="Q21" s="201">
        <v>0</v>
      </c>
      <c r="R21" s="201">
        <v>0.69</v>
      </c>
      <c r="S21" s="201">
        <v>0.03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3.96</v>
      </c>
      <c r="AD21" s="201">
        <v>0</v>
      </c>
      <c r="AE21" s="201">
        <v>0</v>
      </c>
      <c r="AF21" s="201">
        <v>0</v>
      </c>
      <c r="AG21" s="201">
        <v>44.2</v>
      </c>
      <c r="AH21" s="201">
        <v>0</v>
      </c>
      <c r="AI21" s="201">
        <v>0</v>
      </c>
      <c r="AJ21" s="201">
        <v>0</v>
      </c>
      <c r="AK21" s="201">
        <v>3.72</v>
      </c>
      <c r="AL21" s="201">
        <v>0</v>
      </c>
      <c r="AM21" s="201">
        <v>67.12</v>
      </c>
      <c r="AN21" s="201">
        <v>0</v>
      </c>
      <c r="AO21" s="201">
        <v>0</v>
      </c>
      <c r="AP21" s="201">
        <v>0</v>
      </c>
      <c r="AQ21" s="201">
        <v>0</v>
      </c>
      <c r="AR21" s="201">
        <v>5.38</v>
      </c>
      <c r="AS21" s="201">
        <v>0</v>
      </c>
      <c r="AT21" s="201">
        <v>0</v>
      </c>
      <c r="AU21" s="201">
        <v>0.83</v>
      </c>
      <c r="AV21" s="201">
        <v>0.33</v>
      </c>
      <c r="AW21" s="201">
        <v>0.21</v>
      </c>
      <c r="AX21" s="201">
        <v>0.26</v>
      </c>
      <c r="AY21" s="201">
        <v>0.2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6.13</v>
      </c>
      <c r="H22" s="201">
        <v>0</v>
      </c>
      <c r="I22" s="201">
        <v>0</v>
      </c>
      <c r="J22" s="201">
        <v>8.3699999999999992</v>
      </c>
      <c r="K22" s="201">
        <v>0.68</v>
      </c>
      <c r="L22" s="201">
        <v>3.76</v>
      </c>
      <c r="M22" s="201">
        <v>0.11</v>
      </c>
      <c r="N22" s="201">
        <v>0.12</v>
      </c>
      <c r="O22" s="201">
        <v>0.13</v>
      </c>
      <c r="P22" s="201">
        <v>0.21</v>
      </c>
      <c r="Q22" s="201">
        <v>0</v>
      </c>
      <c r="R22" s="201">
        <v>0.69</v>
      </c>
      <c r="S22" s="201">
        <v>0.03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3.96</v>
      </c>
      <c r="AD22" s="201">
        <v>0</v>
      </c>
      <c r="AE22" s="201">
        <v>0</v>
      </c>
      <c r="AF22" s="201">
        <v>0</v>
      </c>
      <c r="AG22" s="201">
        <v>44.2</v>
      </c>
      <c r="AH22" s="201">
        <v>0</v>
      </c>
      <c r="AI22" s="201">
        <v>0</v>
      </c>
      <c r="AJ22" s="201">
        <v>0</v>
      </c>
      <c r="AK22" s="201">
        <v>3.72</v>
      </c>
      <c r="AL22" s="201">
        <v>0</v>
      </c>
      <c r="AM22" s="201">
        <v>67.12</v>
      </c>
      <c r="AN22" s="201">
        <v>0</v>
      </c>
      <c r="AO22" s="201">
        <v>0</v>
      </c>
      <c r="AP22" s="201">
        <v>0</v>
      </c>
      <c r="AQ22" s="201">
        <v>0</v>
      </c>
      <c r="AR22" s="201">
        <v>5.38</v>
      </c>
      <c r="AS22" s="201">
        <v>0</v>
      </c>
      <c r="AT22" s="201">
        <v>0</v>
      </c>
      <c r="AU22" s="201">
        <v>0.83</v>
      </c>
      <c r="AV22" s="201">
        <v>0.33</v>
      </c>
      <c r="AW22" s="201">
        <v>0.21</v>
      </c>
      <c r="AX22" s="201">
        <v>0.26</v>
      </c>
      <c r="AY22" s="201">
        <v>0.2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6.13</v>
      </c>
      <c r="H23" s="201">
        <v>0</v>
      </c>
      <c r="I23" s="201">
        <v>0</v>
      </c>
      <c r="J23" s="201">
        <v>8.3699999999999992</v>
      </c>
      <c r="K23" s="201">
        <v>0.68</v>
      </c>
      <c r="L23" s="201">
        <v>3.76</v>
      </c>
      <c r="M23" s="201">
        <v>0.11</v>
      </c>
      <c r="N23" s="201">
        <v>0.12</v>
      </c>
      <c r="O23" s="201">
        <v>0.13</v>
      </c>
      <c r="P23" s="201">
        <v>0.21</v>
      </c>
      <c r="Q23" s="201">
        <v>0</v>
      </c>
      <c r="R23" s="201">
        <v>0.69</v>
      </c>
      <c r="S23" s="201">
        <v>0.03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3.96</v>
      </c>
      <c r="AD23" s="201">
        <v>0</v>
      </c>
      <c r="AE23" s="201">
        <v>0</v>
      </c>
      <c r="AF23" s="201">
        <v>0</v>
      </c>
      <c r="AG23" s="201">
        <v>44.2</v>
      </c>
      <c r="AH23" s="201">
        <v>0</v>
      </c>
      <c r="AI23" s="201">
        <v>0</v>
      </c>
      <c r="AJ23" s="201">
        <v>0</v>
      </c>
      <c r="AK23" s="201">
        <v>3.72</v>
      </c>
      <c r="AL23" s="201">
        <v>0</v>
      </c>
      <c r="AM23" s="201">
        <v>67.12</v>
      </c>
      <c r="AN23" s="201">
        <v>0</v>
      </c>
      <c r="AO23" s="201">
        <v>0</v>
      </c>
      <c r="AP23" s="201">
        <v>0</v>
      </c>
      <c r="AQ23" s="201">
        <v>0</v>
      </c>
      <c r="AR23" s="201">
        <v>5.38</v>
      </c>
      <c r="AS23" s="201">
        <v>0</v>
      </c>
      <c r="AT23" s="201">
        <v>0</v>
      </c>
      <c r="AU23" s="201">
        <v>0.83</v>
      </c>
      <c r="AV23" s="201">
        <v>0.33</v>
      </c>
      <c r="AW23" s="201">
        <v>0.21</v>
      </c>
      <c r="AX23" s="201">
        <v>0.26</v>
      </c>
      <c r="AY23" s="201">
        <v>0.2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6.13</v>
      </c>
      <c r="H24" s="201">
        <v>0</v>
      </c>
      <c r="I24" s="201">
        <v>0</v>
      </c>
      <c r="J24" s="201">
        <v>8.3699999999999992</v>
      </c>
      <c r="K24" s="201">
        <v>0.68</v>
      </c>
      <c r="L24" s="201">
        <v>3.76</v>
      </c>
      <c r="M24" s="201">
        <v>0.11</v>
      </c>
      <c r="N24" s="201">
        <v>0.12</v>
      </c>
      <c r="O24" s="201">
        <v>0.13</v>
      </c>
      <c r="P24" s="201">
        <v>0.21</v>
      </c>
      <c r="Q24" s="201">
        <v>0</v>
      </c>
      <c r="R24" s="201">
        <v>0.69</v>
      </c>
      <c r="S24" s="201">
        <v>0.03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3.96</v>
      </c>
      <c r="AD24" s="201">
        <v>0</v>
      </c>
      <c r="AE24" s="201">
        <v>0</v>
      </c>
      <c r="AF24" s="201">
        <v>0</v>
      </c>
      <c r="AG24" s="201">
        <v>44.2</v>
      </c>
      <c r="AH24" s="201">
        <v>0</v>
      </c>
      <c r="AI24" s="201">
        <v>0</v>
      </c>
      <c r="AJ24" s="201">
        <v>0</v>
      </c>
      <c r="AK24" s="201">
        <v>3.72</v>
      </c>
      <c r="AL24" s="201">
        <v>0</v>
      </c>
      <c r="AM24" s="201">
        <v>67.12</v>
      </c>
      <c r="AN24" s="201">
        <v>0</v>
      </c>
      <c r="AO24" s="201">
        <v>0</v>
      </c>
      <c r="AP24" s="201">
        <v>0</v>
      </c>
      <c r="AQ24" s="201">
        <v>0</v>
      </c>
      <c r="AR24" s="201">
        <v>5.38</v>
      </c>
      <c r="AS24" s="201">
        <v>0</v>
      </c>
      <c r="AT24" s="201">
        <v>0</v>
      </c>
      <c r="AU24" s="201">
        <v>0.83</v>
      </c>
      <c r="AV24" s="201">
        <v>0.33</v>
      </c>
      <c r="AW24" s="201">
        <v>0.21</v>
      </c>
      <c r="AX24" s="201">
        <v>0.26</v>
      </c>
      <c r="AY24" s="201">
        <v>0.2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6.13</v>
      </c>
      <c r="H25" s="201">
        <v>0</v>
      </c>
      <c r="I25" s="201">
        <v>0</v>
      </c>
      <c r="J25" s="201">
        <v>8.3699999999999992</v>
      </c>
      <c r="K25" s="201">
        <v>0.68</v>
      </c>
      <c r="L25" s="201">
        <v>3.76</v>
      </c>
      <c r="M25" s="201">
        <v>0.11</v>
      </c>
      <c r="N25" s="201">
        <v>0.12</v>
      </c>
      <c r="O25" s="201">
        <v>0.13</v>
      </c>
      <c r="P25" s="201">
        <v>0.21</v>
      </c>
      <c r="Q25" s="201">
        <v>0</v>
      </c>
      <c r="R25" s="201">
        <v>0.69</v>
      </c>
      <c r="S25" s="201">
        <v>0.03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3.96</v>
      </c>
      <c r="AD25" s="201">
        <v>0</v>
      </c>
      <c r="AE25" s="201">
        <v>0</v>
      </c>
      <c r="AF25" s="201">
        <v>0</v>
      </c>
      <c r="AG25" s="201">
        <v>44.2</v>
      </c>
      <c r="AH25" s="201">
        <v>0</v>
      </c>
      <c r="AI25" s="201">
        <v>0</v>
      </c>
      <c r="AJ25" s="201">
        <v>0</v>
      </c>
      <c r="AK25" s="201">
        <v>3.72</v>
      </c>
      <c r="AL25" s="201">
        <v>0</v>
      </c>
      <c r="AM25" s="201">
        <v>67.12</v>
      </c>
      <c r="AN25" s="201">
        <v>0</v>
      </c>
      <c r="AO25" s="201">
        <v>0</v>
      </c>
      <c r="AP25" s="201">
        <v>0</v>
      </c>
      <c r="AQ25" s="201">
        <v>0</v>
      </c>
      <c r="AR25" s="201">
        <v>5.38</v>
      </c>
      <c r="AS25" s="201">
        <v>0</v>
      </c>
      <c r="AT25" s="201">
        <v>0</v>
      </c>
      <c r="AU25" s="201">
        <v>0.83</v>
      </c>
      <c r="AV25" s="201">
        <v>0.33</v>
      </c>
      <c r="AW25" s="201">
        <v>0.21</v>
      </c>
      <c r="AX25" s="201">
        <v>0.26</v>
      </c>
      <c r="AY25" s="201">
        <v>0.2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6.13</v>
      </c>
      <c r="H26" s="201">
        <v>0</v>
      </c>
      <c r="I26" s="201">
        <v>0</v>
      </c>
      <c r="J26" s="201">
        <v>8.3699999999999992</v>
      </c>
      <c r="K26" s="201">
        <v>0.68</v>
      </c>
      <c r="L26" s="201">
        <v>3.76</v>
      </c>
      <c r="M26" s="201">
        <v>0.11</v>
      </c>
      <c r="N26" s="201">
        <v>0.12</v>
      </c>
      <c r="O26" s="201">
        <v>0.13</v>
      </c>
      <c r="P26" s="201">
        <v>0.21</v>
      </c>
      <c r="Q26" s="201">
        <v>0</v>
      </c>
      <c r="R26" s="201">
        <v>0.69</v>
      </c>
      <c r="S26" s="201">
        <v>0.03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3.96</v>
      </c>
      <c r="AD26" s="201">
        <v>0</v>
      </c>
      <c r="AE26" s="201">
        <v>0</v>
      </c>
      <c r="AF26" s="201">
        <v>0</v>
      </c>
      <c r="AG26" s="201">
        <v>44.2</v>
      </c>
      <c r="AH26" s="201">
        <v>0</v>
      </c>
      <c r="AI26" s="201">
        <v>0</v>
      </c>
      <c r="AJ26" s="201">
        <v>0</v>
      </c>
      <c r="AK26" s="201">
        <v>3.72</v>
      </c>
      <c r="AL26" s="201">
        <v>0</v>
      </c>
      <c r="AM26" s="201">
        <v>67.12</v>
      </c>
      <c r="AN26" s="201">
        <v>0</v>
      </c>
      <c r="AO26" s="201">
        <v>0</v>
      </c>
      <c r="AP26" s="201">
        <v>0</v>
      </c>
      <c r="AQ26" s="201">
        <v>0</v>
      </c>
      <c r="AR26" s="201">
        <v>5.38</v>
      </c>
      <c r="AS26" s="201">
        <v>0</v>
      </c>
      <c r="AT26" s="201">
        <v>0</v>
      </c>
      <c r="AU26" s="201">
        <v>0.83</v>
      </c>
      <c r="AV26" s="201">
        <v>0.33</v>
      </c>
      <c r="AW26" s="201">
        <v>0.21</v>
      </c>
      <c r="AX26" s="201">
        <v>0.26</v>
      </c>
      <c r="AY26" s="201">
        <v>0.2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6.13</v>
      </c>
      <c r="H27" s="201">
        <v>0</v>
      </c>
      <c r="I27" s="201">
        <v>0</v>
      </c>
      <c r="J27" s="201">
        <v>8.23</v>
      </c>
      <c r="K27" s="201">
        <v>0.68</v>
      </c>
      <c r="L27" s="201">
        <v>3.76</v>
      </c>
      <c r="M27" s="201">
        <v>0.06</v>
      </c>
      <c r="N27" s="201">
        <v>0.12</v>
      </c>
      <c r="O27" s="201">
        <v>0.13</v>
      </c>
      <c r="P27" s="201">
        <v>0.21</v>
      </c>
      <c r="Q27" s="201">
        <v>0</v>
      </c>
      <c r="R27" s="201">
        <v>0.69</v>
      </c>
      <c r="S27" s="201">
        <v>0.03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3.96</v>
      </c>
      <c r="AD27" s="201">
        <v>0</v>
      </c>
      <c r="AE27" s="201">
        <v>0</v>
      </c>
      <c r="AF27" s="201">
        <v>0</v>
      </c>
      <c r="AG27" s="201">
        <v>44.2</v>
      </c>
      <c r="AH27" s="201">
        <v>0</v>
      </c>
      <c r="AI27" s="201">
        <v>0</v>
      </c>
      <c r="AJ27" s="201">
        <v>0</v>
      </c>
      <c r="AK27" s="201">
        <v>3.72</v>
      </c>
      <c r="AL27" s="201">
        <v>0</v>
      </c>
      <c r="AM27" s="201">
        <v>67.12</v>
      </c>
      <c r="AN27" s="201">
        <v>0</v>
      </c>
      <c r="AO27" s="201">
        <v>0</v>
      </c>
      <c r="AP27" s="201">
        <v>0</v>
      </c>
      <c r="AQ27" s="201">
        <v>0</v>
      </c>
      <c r="AR27" s="201">
        <v>5.29</v>
      </c>
      <c r="AS27" s="201">
        <v>0</v>
      </c>
      <c r="AT27" s="201">
        <v>0</v>
      </c>
      <c r="AU27" s="201">
        <v>0.83</v>
      </c>
      <c r="AV27" s="201">
        <v>0.33</v>
      </c>
      <c r="AW27" s="201">
        <v>0.21</v>
      </c>
      <c r="AX27" s="201">
        <v>0.26</v>
      </c>
      <c r="AY27" s="201">
        <v>0.2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6.13</v>
      </c>
      <c r="H28" s="201">
        <v>0</v>
      </c>
      <c r="I28" s="201">
        <v>0</v>
      </c>
      <c r="J28" s="201">
        <v>8.23</v>
      </c>
      <c r="K28" s="201">
        <v>0.68</v>
      </c>
      <c r="L28" s="201">
        <v>3.76</v>
      </c>
      <c r="M28" s="201">
        <v>0.06</v>
      </c>
      <c r="N28" s="201">
        <v>0.12</v>
      </c>
      <c r="O28" s="201">
        <v>0.13</v>
      </c>
      <c r="P28" s="201">
        <v>0.21</v>
      </c>
      <c r="Q28" s="201">
        <v>0</v>
      </c>
      <c r="R28" s="201">
        <v>0.69</v>
      </c>
      <c r="S28" s="201">
        <v>0.03</v>
      </c>
      <c r="T28" s="201">
        <v>7.0000000000000007E-2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3.96</v>
      </c>
      <c r="AD28" s="201">
        <v>0</v>
      </c>
      <c r="AE28" s="201">
        <v>0</v>
      </c>
      <c r="AF28" s="201">
        <v>0</v>
      </c>
      <c r="AG28" s="201">
        <v>44.2</v>
      </c>
      <c r="AH28" s="201">
        <v>0</v>
      </c>
      <c r="AI28" s="201">
        <v>0</v>
      </c>
      <c r="AJ28" s="201">
        <v>0</v>
      </c>
      <c r="AK28" s="201">
        <v>3.72</v>
      </c>
      <c r="AL28" s="201">
        <v>0</v>
      </c>
      <c r="AM28" s="201">
        <v>67.12</v>
      </c>
      <c r="AN28" s="201">
        <v>0</v>
      </c>
      <c r="AO28" s="201">
        <v>0</v>
      </c>
      <c r="AP28" s="201">
        <v>0</v>
      </c>
      <c r="AQ28" s="201">
        <v>0</v>
      </c>
      <c r="AR28" s="201">
        <v>5.29</v>
      </c>
      <c r="AS28" s="201">
        <v>0</v>
      </c>
      <c r="AT28" s="201">
        <v>0</v>
      </c>
      <c r="AU28" s="201">
        <v>0.83</v>
      </c>
      <c r="AV28" s="201">
        <v>0.33</v>
      </c>
      <c r="AW28" s="201">
        <v>0.21</v>
      </c>
      <c r="AX28" s="201">
        <v>0.26</v>
      </c>
      <c r="AY28" s="201">
        <v>0.2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6.13</v>
      </c>
      <c r="H29" s="201">
        <v>0</v>
      </c>
      <c r="I29" s="201">
        <v>0</v>
      </c>
      <c r="J29" s="201">
        <v>8.23</v>
      </c>
      <c r="K29" s="201">
        <v>0.68</v>
      </c>
      <c r="L29" s="201">
        <v>3.76</v>
      </c>
      <c r="M29" s="201">
        <v>0.06</v>
      </c>
      <c r="N29" s="201">
        <v>0.12</v>
      </c>
      <c r="O29" s="201">
        <v>0.13</v>
      </c>
      <c r="P29" s="201">
        <v>0.2</v>
      </c>
      <c r="Q29" s="201">
        <v>0</v>
      </c>
      <c r="R29" s="201">
        <v>0.69</v>
      </c>
      <c r="S29" s="201">
        <v>0.03</v>
      </c>
      <c r="T29" s="201">
        <v>7.0000000000000007E-2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3.96</v>
      </c>
      <c r="AD29" s="201">
        <v>0</v>
      </c>
      <c r="AE29" s="201">
        <v>0</v>
      </c>
      <c r="AF29" s="201">
        <v>0</v>
      </c>
      <c r="AG29" s="201">
        <v>44.2</v>
      </c>
      <c r="AH29" s="201">
        <v>0</v>
      </c>
      <c r="AI29" s="201">
        <v>0</v>
      </c>
      <c r="AJ29" s="201">
        <v>0</v>
      </c>
      <c r="AK29" s="201">
        <v>3.72</v>
      </c>
      <c r="AL29" s="201">
        <v>0</v>
      </c>
      <c r="AM29" s="201">
        <v>67.12</v>
      </c>
      <c r="AN29" s="201">
        <v>0</v>
      </c>
      <c r="AO29" s="201">
        <v>0</v>
      </c>
      <c r="AP29" s="201">
        <v>0</v>
      </c>
      <c r="AQ29" s="201">
        <v>0</v>
      </c>
      <c r="AR29" s="201">
        <v>5.29</v>
      </c>
      <c r="AS29" s="201">
        <v>0</v>
      </c>
      <c r="AT29" s="201">
        <v>0</v>
      </c>
      <c r="AU29" s="201">
        <v>0.83</v>
      </c>
      <c r="AV29" s="201">
        <v>0.33</v>
      </c>
      <c r="AW29" s="201">
        <v>0.21</v>
      </c>
      <c r="AX29" s="201">
        <v>0.26</v>
      </c>
      <c r="AY29" s="201">
        <v>0.2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6.13</v>
      </c>
      <c r="H30" s="201">
        <v>0</v>
      </c>
      <c r="I30" s="201">
        <v>0</v>
      </c>
      <c r="J30" s="201">
        <v>8.23</v>
      </c>
      <c r="K30" s="201">
        <v>0.68</v>
      </c>
      <c r="L30" s="201">
        <v>3.76</v>
      </c>
      <c r="M30" s="201">
        <v>0.06</v>
      </c>
      <c r="N30" s="201">
        <v>0.12</v>
      </c>
      <c r="O30" s="201">
        <v>0.13</v>
      </c>
      <c r="P30" s="201">
        <v>0.2</v>
      </c>
      <c r="Q30" s="201">
        <v>0</v>
      </c>
      <c r="R30" s="201">
        <v>0.69</v>
      </c>
      <c r="S30" s="201">
        <v>0.03</v>
      </c>
      <c r="T30" s="201">
        <v>7.0000000000000007E-2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3.96</v>
      </c>
      <c r="AD30" s="201">
        <v>0</v>
      </c>
      <c r="AE30" s="201">
        <v>0</v>
      </c>
      <c r="AF30" s="201">
        <v>0</v>
      </c>
      <c r="AG30" s="201">
        <v>44.2</v>
      </c>
      <c r="AH30" s="201">
        <v>0</v>
      </c>
      <c r="AI30" s="201">
        <v>0</v>
      </c>
      <c r="AJ30" s="201">
        <v>0</v>
      </c>
      <c r="AK30" s="201">
        <v>3.72</v>
      </c>
      <c r="AL30" s="201">
        <v>0</v>
      </c>
      <c r="AM30" s="201">
        <v>67.12</v>
      </c>
      <c r="AN30" s="201">
        <v>0</v>
      </c>
      <c r="AO30" s="201">
        <v>0</v>
      </c>
      <c r="AP30" s="201">
        <v>0</v>
      </c>
      <c r="AQ30" s="201">
        <v>0</v>
      </c>
      <c r="AR30" s="201">
        <v>5.29</v>
      </c>
      <c r="AS30" s="201">
        <v>0</v>
      </c>
      <c r="AT30" s="201">
        <v>0</v>
      </c>
      <c r="AU30" s="201">
        <v>0.82</v>
      </c>
      <c r="AV30" s="201">
        <v>0.33</v>
      </c>
      <c r="AW30" s="201">
        <v>0.21</v>
      </c>
      <c r="AX30" s="201">
        <v>0.26</v>
      </c>
      <c r="AY30" s="201">
        <v>0.2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6.13</v>
      </c>
      <c r="H31" s="201">
        <v>0</v>
      </c>
      <c r="I31" s="201">
        <v>0</v>
      </c>
      <c r="J31" s="201">
        <v>8.23</v>
      </c>
      <c r="K31" s="201">
        <v>0.68</v>
      </c>
      <c r="L31" s="201">
        <v>3.66</v>
      </c>
      <c r="M31" s="201">
        <v>0.06</v>
      </c>
      <c r="N31" s="201">
        <v>0.12</v>
      </c>
      <c r="O31" s="201">
        <v>0.13</v>
      </c>
      <c r="P31" s="201">
        <v>0.2</v>
      </c>
      <c r="Q31" s="201">
        <v>0</v>
      </c>
      <c r="R31" s="201">
        <v>0.68</v>
      </c>
      <c r="S31" s="201">
        <v>0.02</v>
      </c>
      <c r="T31" s="201">
        <v>7.0000000000000007E-2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3.96</v>
      </c>
      <c r="AD31" s="201">
        <v>0</v>
      </c>
      <c r="AE31" s="201">
        <v>0</v>
      </c>
      <c r="AF31" s="201">
        <v>0</v>
      </c>
      <c r="AG31" s="201">
        <v>44.2</v>
      </c>
      <c r="AH31" s="201">
        <v>0</v>
      </c>
      <c r="AI31" s="201">
        <v>0</v>
      </c>
      <c r="AJ31" s="201">
        <v>0</v>
      </c>
      <c r="AK31" s="201">
        <v>3.72</v>
      </c>
      <c r="AL31" s="201">
        <v>0</v>
      </c>
      <c r="AM31" s="201">
        <v>67.12</v>
      </c>
      <c r="AN31" s="201">
        <v>0</v>
      </c>
      <c r="AO31" s="201">
        <v>0</v>
      </c>
      <c r="AP31" s="201">
        <v>0</v>
      </c>
      <c r="AQ31" s="201">
        <v>0</v>
      </c>
      <c r="AR31" s="201">
        <v>5.25</v>
      </c>
      <c r="AS31" s="201">
        <v>0</v>
      </c>
      <c r="AT31" s="201">
        <v>0</v>
      </c>
      <c r="AU31" s="201">
        <v>0.82</v>
      </c>
      <c r="AV31" s="201">
        <v>0.33</v>
      </c>
      <c r="AW31" s="201">
        <v>0.14000000000000001</v>
      </c>
      <c r="AX31" s="201">
        <v>0.26</v>
      </c>
      <c r="AY31" s="201">
        <v>0.2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6.13</v>
      </c>
      <c r="H32" s="201">
        <v>0</v>
      </c>
      <c r="I32" s="201">
        <v>0</v>
      </c>
      <c r="J32" s="201">
        <v>8.23</v>
      </c>
      <c r="K32" s="201">
        <v>0.68</v>
      </c>
      <c r="L32" s="201">
        <v>3.66</v>
      </c>
      <c r="M32" s="201">
        <v>0.06</v>
      </c>
      <c r="N32" s="201">
        <v>0.12</v>
      </c>
      <c r="O32" s="201">
        <v>0.13</v>
      </c>
      <c r="P32" s="201">
        <v>0.2</v>
      </c>
      <c r="Q32" s="201">
        <v>0</v>
      </c>
      <c r="R32" s="201">
        <v>0.68</v>
      </c>
      <c r="S32" s="201">
        <v>0.02</v>
      </c>
      <c r="T32" s="201">
        <v>7.0000000000000007E-2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3.96</v>
      </c>
      <c r="AD32" s="201">
        <v>0</v>
      </c>
      <c r="AE32" s="201">
        <v>0</v>
      </c>
      <c r="AF32" s="201">
        <v>0</v>
      </c>
      <c r="AG32" s="201">
        <v>44.2</v>
      </c>
      <c r="AH32" s="201">
        <v>0</v>
      </c>
      <c r="AI32" s="201">
        <v>0</v>
      </c>
      <c r="AJ32" s="201">
        <v>0</v>
      </c>
      <c r="AK32" s="201">
        <v>3.72</v>
      </c>
      <c r="AL32" s="201">
        <v>0</v>
      </c>
      <c r="AM32" s="201">
        <v>67.12</v>
      </c>
      <c r="AN32" s="201">
        <v>0</v>
      </c>
      <c r="AO32" s="201">
        <v>0</v>
      </c>
      <c r="AP32" s="201">
        <v>0</v>
      </c>
      <c r="AQ32" s="201">
        <v>0</v>
      </c>
      <c r="AR32" s="201">
        <v>5.25</v>
      </c>
      <c r="AS32" s="201">
        <v>0</v>
      </c>
      <c r="AT32" s="201">
        <v>0</v>
      </c>
      <c r="AU32" s="201">
        <v>0.82</v>
      </c>
      <c r="AV32" s="201">
        <v>0.33</v>
      </c>
      <c r="AW32" s="201">
        <v>0.14000000000000001</v>
      </c>
      <c r="AX32" s="201">
        <v>0.26</v>
      </c>
      <c r="AY32" s="201">
        <v>0.2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6.13</v>
      </c>
      <c r="H33" s="201">
        <v>0</v>
      </c>
      <c r="I33" s="201">
        <v>0</v>
      </c>
      <c r="J33" s="201">
        <v>8.23</v>
      </c>
      <c r="K33" s="201">
        <v>0.68</v>
      </c>
      <c r="L33" s="201">
        <v>3.66</v>
      </c>
      <c r="M33" s="201">
        <v>0.06</v>
      </c>
      <c r="N33" s="201">
        <v>0.12</v>
      </c>
      <c r="O33" s="201">
        <v>0.13</v>
      </c>
      <c r="P33" s="201">
        <v>0.2</v>
      </c>
      <c r="Q33" s="201">
        <v>0</v>
      </c>
      <c r="R33" s="201">
        <v>0.69</v>
      </c>
      <c r="S33" s="201">
        <v>0.03</v>
      </c>
      <c r="T33" s="201">
        <v>7.0000000000000007E-2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3.96</v>
      </c>
      <c r="AD33" s="201">
        <v>0</v>
      </c>
      <c r="AE33" s="201">
        <v>0</v>
      </c>
      <c r="AF33" s="201">
        <v>0</v>
      </c>
      <c r="AG33" s="201">
        <v>44.2</v>
      </c>
      <c r="AH33" s="201">
        <v>0</v>
      </c>
      <c r="AI33" s="201">
        <v>0</v>
      </c>
      <c r="AJ33" s="201">
        <v>0</v>
      </c>
      <c r="AK33" s="201">
        <v>3.72</v>
      </c>
      <c r="AL33" s="201">
        <v>0</v>
      </c>
      <c r="AM33" s="201">
        <v>67.12</v>
      </c>
      <c r="AN33" s="201">
        <v>0</v>
      </c>
      <c r="AO33" s="201">
        <v>0</v>
      </c>
      <c r="AP33" s="201">
        <v>0</v>
      </c>
      <c r="AQ33" s="201">
        <v>0</v>
      </c>
      <c r="AR33" s="201">
        <v>5.25</v>
      </c>
      <c r="AS33" s="201">
        <v>0</v>
      </c>
      <c r="AT33" s="201">
        <v>0</v>
      </c>
      <c r="AU33" s="201">
        <v>0.82</v>
      </c>
      <c r="AV33" s="201">
        <v>0.33</v>
      </c>
      <c r="AW33" s="201">
        <v>0.14000000000000001</v>
      </c>
      <c r="AX33" s="201">
        <v>0.26</v>
      </c>
      <c r="AY33" s="201">
        <v>0.2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6.13</v>
      </c>
      <c r="H34" s="201">
        <v>0</v>
      </c>
      <c r="I34" s="201">
        <v>0</v>
      </c>
      <c r="J34" s="201">
        <v>8.23</v>
      </c>
      <c r="K34" s="201">
        <v>0.68</v>
      </c>
      <c r="L34" s="201">
        <v>3.66</v>
      </c>
      <c r="M34" s="201">
        <v>0.06</v>
      </c>
      <c r="N34" s="201">
        <v>0.12</v>
      </c>
      <c r="O34" s="201">
        <v>0.13</v>
      </c>
      <c r="P34" s="201">
        <v>0.2</v>
      </c>
      <c r="Q34" s="201">
        <v>0</v>
      </c>
      <c r="R34" s="201">
        <v>0.69</v>
      </c>
      <c r="S34" s="201">
        <v>0.03</v>
      </c>
      <c r="T34" s="201">
        <v>7.0000000000000007E-2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3.96</v>
      </c>
      <c r="AD34" s="201">
        <v>0</v>
      </c>
      <c r="AE34" s="201">
        <v>0</v>
      </c>
      <c r="AF34" s="201">
        <v>0</v>
      </c>
      <c r="AG34" s="201">
        <v>44.2</v>
      </c>
      <c r="AH34" s="201">
        <v>0</v>
      </c>
      <c r="AI34" s="201">
        <v>0</v>
      </c>
      <c r="AJ34" s="201">
        <v>0</v>
      </c>
      <c r="AK34" s="201">
        <v>3.72</v>
      </c>
      <c r="AL34" s="201">
        <v>0</v>
      </c>
      <c r="AM34" s="201">
        <v>67.12</v>
      </c>
      <c r="AN34" s="201">
        <v>0</v>
      </c>
      <c r="AO34" s="201">
        <v>0</v>
      </c>
      <c r="AP34" s="201">
        <v>0</v>
      </c>
      <c r="AQ34" s="201">
        <v>0</v>
      </c>
      <c r="AR34" s="201">
        <v>5.25</v>
      </c>
      <c r="AS34" s="201">
        <v>0</v>
      </c>
      <c r="AT34" s="201">
        <v>0</v>
      </c>
      <c r="AU34" s="201">
        <v>0.82</v>
      </c>
      <c r="AV34" s="201">
        <v>0.33</v>
      </c>
      <c r="AW34" s="201">
        <v>0.14000000000000001</v>
      </c>
      <c r="AX34" s="201">
        <v>0.26</v>
      </c>
      <c r="AY34" s="201">
        <v>0.2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6.1</v>
      </c>
      <c r="H35" s="201">
        <v>0</v>
      </c>
      <c r="I35" s="201">
        <v>0</v>
      </c>
      <c r="J35" s="201">
        <v>8.23</v>
      </c>
      <c r="K35" s="201">
        <v>0.66</v>
      </c>
      <c r="L35" s="201">
        <v>3.66</v>
      </c>
      <c r="M35" s="201">
        <v>0.06</v>
      </c>
      <c r="N35" s="201">
        <v>0.12</v>
      </c>
      <c r="O35" s="201">
        <v>0.13</v>
      </c>
      <c r="P35" s="201">
        <v>0.2</v>
      </c>
      <c r="Q35" s="201">
        <v>0</v>
      </c>
      <c r="R35" s="201">
        <v>0.69</v>
      </c>
      <c r="S35" s="201">
        <v>0.03</v>
      </c>
      <c r="T35" s="201">
        <v>7.0000000000000007E-2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3.96</v>
      </c>
      <c r="AD35" s="201">
        <v>0</v>
      </c>
      <c r="AE35" s="201">
        <v>0</v>
      </c>
      <c r="AF35" s="201">
        <v>0</v>
      </c>
      <c r="AG35" s="201">
        <v>44.2</v>
      </c>
      <c r="AH35" s="201">
        <v>0</v>
      </c>
      <c r="AI35" s="201">
        <v>0</v>
      </c>
      <c r="AJ35" s="201">
        <v>0</v>
      </c>
      <c r="AK35" s="201">
        <v>3.72</v>
      </c>
      <c r="AL35" s="201">
        <v>0</v>
      </c>
      <c r="AM35" s="201">
        <v>67.12</v>
      </c>
      <c r="AN35" s="201">
        <v>0</v>
      </c>
      <c r="AO35" s="201">
        <v>0</v>
      </c>
      <c r="AP35" s="201">
        <v>0</v>
      </c>
      <c r="AQ35" s="201">
        <v>0</v>
      </c>
      <c r="AR35" s="201">
        <v>5.18</v>
      </c>
      <c r="AS35" s="201">
        <v>0</v>
      </c>
      <c r="AT35" s="201">
        <v>0</v>
      </c>
      <c r="AU35" s="201">
        <v>0.82</v>
      </c>
      <c r="AV35" s="201">
        <v>0.33</v>
      </c>
      <c r="AW35" s="201">
        <v>0.1</v>
      </c>
      <c r="AX35" s="201">
        <v>0.26</v>
      </c>
      <c r="AY35" s="201">
        <v>0.2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6.1</v>
      </c>
      <c r="H36" s="201">
        <v>0</v>
      </c>
      <c r="I36" s="201">
        <v>0</v>
      </c>
      <c r="J36" s="201">
        <v>8.23</v>
      </c>
      <c r="K36" s="201">
        <v>0.66</v>
      </c>
      <c r="L36" s="201">
        <v>3.66</v>
      </c>
      <c r="M36" s="201">
        <v>0.06</v>
      </c>
      <c r="N36" s="201">
        <v>0.12</v>
      </c>
      <c r="O36" s="201">
        <v>0.13</v>
      </c>
      <c r="P36" s="201">
        <v>0.2</v>
      </c>
      <c r="Q36" s="201">
        <v>0</v>
      </c>
      <c r="R36" s="201">
        <v>0.69</v>
      </c>
      <c r="S36" s="201">
        <v>0.03</v>
      </c>
      <c r="T36" s="201">
        <v>7.0000000000000007E-2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3.96</v>
      </c>
      <c r="AD36" s="201">
        <v>0</v>
      </c>
      <c r="AE36" s="201">
        <v>0</v>
      </c>
      <c r="AF36" s="201">
        <v>0</v>
      </c>
      <c r="AG36" s="201">
        <v>44.2</v>
      </c>
      <c r="AH36" s="201">
        <v>0</v>
      </c>
      <c r="AI36" s="201">
        <v>0</v>
      </c>
      <c r="AJ36" s="201">
        <v>0</v>
      </c>
      <c r="AK36" s="201">
        <v>3.72</v>
      </c>
      <c r="AL36" s="201">
        <v>0</v>
      </c>
      <c r="AM36" s="201">
        <v>67.12</v>
      </c>
      <c r="AN36" s="201">
        <v>0</v>
      </c>
      <c r="AO36" s="201">
        <v>0</v>
      </c>
      <c r="AP36" s="201">
        <v>0</v>
      </c>
      <c r="AQ36" s="201">
        <v>0</v>
      </c>
      <c r="AR36" s="201">
        <v>5.18</v>
      </c>
      <c r="AS36" s="201">
        <v>0</v>
      </c>
      <c r="AT36" s="201">
        <v>0</v>
      </c>
      <c r="AU36" s="201">
        <v>0.82</v>
      </c>
      <c r="AV36" s="201">
        <v>0.33</v>
      </c>
      <c r="AW36" s="201">
        <v>0.1</v>
      </c>
      <c r="AX36" s="201">
        <v>0.26</v>
      </c>
      <c r="AY36" s="201">
        <v>0.2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6.1</v>
      </c>
      <c r="H37" s="201">
        <v>0</v>
      </c>
      <c r="I37" s="201">
        <v>0</v>
      </c>
      <c r="J37" s="201">
        <v>8.23</v>
      </c>
      <c r="K37" s="201">
        <v>0.66</v>
      </c>
      <c r="L37" s="201">
        <v>3.66</v>
      </c>
      <c r="M37" s="201">
        <v>0.35</v>
      </c>
      <c r="N37" s="201">
        <v>0.12</v>
      </c>
      <c r="O37" s="201">
        <v>0.13</v>
      </c>
      <c r="P37" s="201">
        <v>0.2</v>
      </c>
      <c r="Q37" s="201">
        <v>0</v>
      </c>
      <c r="R37" s="201">
        <v>0.69</v>
      </c>
      <c r="S37" s="201">
        <v>0.03</v>
      </c>
      <c r="T37" s="201">
        <v>7.0000000000000007E-2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3.96</v>
      </c>
      <c r="AD37" s="201">
        <v>0</v>
      </c>
      <c r="AE37" s="201">
        <v>0</v>
      </c>
      <c r="AF37" s="201">
        <v>0</v>
      </c>
      <c r="AG37" s="201">
        <v>44.2</v>
      </c>
      <c r="AH37" s="201">
        <v>0</v>
      </c>
      <c r="AI37" s="201">
        <v>0</v>
      </c>
      <c r="AJ37" s="201">
        <v>0</v>
      </c>
      <c r="AK37" s="201">
        <v>3.72</v>
      </c>
      <c r="AL37" s="201">
        <v>0</v>
      </c>
      <c r="AM37" s="201">
        <v>67.12</v>
      </c>
      <c r="AN37" s="201">
        <v>0</v>
      </c>
      <c r="AO37" s="201">
        <v>0</v>
      </c>
      <c r="AP37" s="201">
        <v>0</v>
      </c>
      <c r="AQ37" s="201">
        <v>0</v>
      </c>
      <c r="AR37" s="201">
        <v>5.18</v>
      </c>
      <c r="AS37" s="201">
        <v>0</v>
      </c>
      <c r="AT37" s="201">
        <v>0</v>
      </c>
      <c r="AU37" s="201">
        <v>0.82</v>
      </c>
      <c r="AV37" s="201">
        <v>0.33</v>
      </c>
      <c r="AW37" s="201">
        <v>0.1</v>
      </c>
      <c r="AX37" s="201">
        <v>0.26</v>
      </c>
      <c r="AY37" s="201">
        <v>0.2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6.1</v>
      </c>
      <c r="H38" s="201">
        <v>0</v>
      </c>
      <c r="I38" s="201">
        <v>0</v>
      </c>
      <c r="J38" s="201">
        <v>8.23</v>
      </c>
      <c r="K38" s="201">
        <v>0.66</v>
      </c>
      <c r="L38" s="201">
        <v>3.66</v>
      </c>
      <c r="M38" s="201">
        <v>0.64</v>
      </c>
      <c r="N38" s="201">
        <v>0.12</v>
      </c>
      <c r="O38" s="201">
        <v>0.13</v>
      </c>
      <c r="P38" s="201">
        <v>0.2</v>
      </c>
      <c r="Q38" s="201">
        <v>0</v>
      </c>
      <c r="R38" s="201">
        <v>0.69</v>
      </c>
      <c r="S38" s="201">
        <v>0.03</v>
      </c>
      <c r="T38" s="201">
        <v>7.0000000000000007E-2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3.96</v>
      </c>
      <c r="AD38" s="201">
        <v>0</v>
      </c>
      <c r="AE38" s="201">
        <v>0</v>
      </c>
      <c r="AF38" s="201">
        <v>0</v>
      </c>
      <c r="AG38" s="201">
        <v>44.2</v>
      </c>
      <c r="AH38" s="201">
        <v>0</v>
      </c>
      <c r="AI38" s="201">
        <v>0</v>
      </c>
      <c r="AJ38" s="201">
        <v>0</v>
      </c>
      <c r="AK38" s="201">
        <v>3.72</v>
      </c>
      <c r="AL38" s="201">
        <v>0</v>
      </c>
      <c r="AM38" s="201">
        <v>67.12</v>
      </c>
      <c r="AN38" s="201">
        <v>0</v>
      </c>
      <c r="AO38" s="201">
        <v>0</v>
      </c>
      <c r="AP38" s="201">
        <v>0</v>
      </c>
      <c r="AQ38" s="201">
        <v>0</v>
      </c>
      <c r="AR38" s="201">
        <v>5.18</v>
      </c>
      <c r="AS38" s="201">
        <v>0</v>
      </c>
      <c r="AT38" s="201">
        <v>0</v>
      </c>
      <c r="AU38" s="201">
        <v>0.82</v>
      </c>
      <c r="AV38" s="201">
        <v>0.33</v>
      </c>
      <c r="AW38" s="201">
        <v>0.1</v>
      </c>
      <c r="AX38" s="201">
        <v>0.26</v>
      </c>
      <c r="AY38" s="201">
        <v>0.2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6.1</v>
      </c>
      <c r="H39" s="201">
        <v>0</v>
      </c>
      <c r="I39" s="201">
        <v>0</v>
      </c>
      <c r="J39" s="201">
        <v>8.09</v>
      </c>
      <c r="K39" s="201">
        <v>0.68</v>
      </c>
      <c r="L39" s="201">
        <v>3.66</v>
      </c>
      <c r="M39" s="201">
        <v>0.2</v>
      </c>
      <c r="N39" s="201">
        <v>0.12</v>
      </c>
      <c r="O39" s="201">
        <v>0.13</v>
      </c>
      <c r="P39" s="201">
        <v>0.2</v>
      </c>
      <c r="Q39" s="201">
        <v>0</v>
      </c>
      <c r="R39" s="201">
        <v>0.69</v>
      </c>
      <c r="S39" s="201">
        <v>0.03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3.96</v>
      </c>
      <c r="AD39" s="201">
        <v>0</v>
      </c>
      <c r="AE39" s="201">
        <v>0</v>
      </c>
      <c r="AF39" s="201">
        <v>0</v>
      </c>
      <c r="AG39" s="201">
        <v>44.2</v>
      </c>
      <c r="AH39" s="201">
        <v>0</v>
      </c>
      <c r="AI39" s="201">
        <v>0</v>
      </c>
      <c r="AJ39" s="201">
        <v>0</v>
      </c>
      <c r="AK39" s="201">
        <v>3.72</v>
      </c>
      <c r="AL39" s="201">
        <v>0</v>
      </c>
      <c r="AM39" s="201">
        <v>65.66</v>
      </c>
      <c r="AN39" s="201">
        <v>0</v>
      </c>
      <c r="AO39" s="201">
        <v>0</v>
      </c>
      <c r="AP39" s="201">
        <v>0</v>
      </c>
      <c r="AQ39" s="201">
        <v>0</v>
      </c>
      <c r="AR39" s="201">
        <v>5.18</v>
      </c>
      <c r="AS39" s="201">
        <v>0</v>
      </c>
      <c r="AT39" s="201">
        <v>0</v>
      </c>
      <c r="AU39" s="201">
        <v>0.82</v>
      </c>
      <c r="AV39" s="201">
        <v>0.33</v>
      </c>
      <c r="AW39" s="201">
        <v>0.1</v>
      </c>
      <c r="AX39" s="201">
        <v>0.26</v>
      </c>
      <c r="AY39" s="201">
        <v>0.2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6.1</v>
      </c>
      <c r="H40" s="201">
        <v>0</v>
      </c>
      <c r="I40" s="201">
        <v>0</v>
      </c>
      <c r="J40" s="201">
        <v>8.09</v>
      </c>
      <c r="K40" s="201">
        <v>0.68</v>
      </c>
      <c r="L40" s="201">
        <v>3.66</v>
      </c>
      <c r="M40" s="201">
        <v>0.11</v>
      </c>
      <c r="N40" s="201">
        <v>0.12</v>
      </c>
      <c r="O40" s="201">
        <v>0.13</v>
      </c>
      <c r="P40" s="201">
        <v>0.2</v>
      </c>
      <c r="Q40" s="201">
        <v>0</v>
      </c>
      <c r="R40" s="201">
        <v>0.69</v>
      </c>
      <c r="S40" s="201">
        <v>0.03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3.96</v>
      </c>
      <c r="AD40" s="201">
        <v>0</v>
      </c>
      <c r="AE40" s="201">
        <v>0</v>
      </c>
      <c r="AF40" s="201">
        <v>0</v>
      </c>
      <c r="AG40" s="201">
        <v>44.2</v>
      </c>
      <c r="AH40" s="201">
        <v>0</v>
      </c>
      <c r="AI40" s="201">
        <v>0</v>
      </c>
      <c r="AJ40" s="201">
        <v>0</v>
      </c>
      <c r="AK40" s="201">
        <v>3.72</v>
      </c>
      <c r="AL40" s="201">
        <v>0</v>
      </c>
      <c r="AM40" s="201">
        <v>65.66</v>
      </c>
      <c r="AN40" s="201">
        <v>0</v>
      </c>
      <c r="AO40" s="201">
        <v>0</v>
      </c>
      <c r="AP40" s="201">
        <v>0</v>
      </c>
      <c r="AQ40" s="201">
        <v>0</v>
      </c>
      <c r="AR40" s="201">
        <v>5.18</v>
      </c>
      <c r="AS40" s="201">
        <v>0</v>
      </c>
      <c r="AT40" s="201">
        <v>0</v>
      </c>
      <c r="AU40" s="201">
        <v>0.82</v>
      </c>
      <c r="AV40" s="201">
        <v>0.33</v>
      </c>
      <c r="AW40" s="201">
        <v>0.1</v>
      </c>
      <c r="AX40" s="201">
        <v>0.26</v>
      </c>
      <c r="AY40" s="201">
        <v>0.2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6.1</v>
      </c>
      <c r="H41" s="201">
        <v>0</v>
      </c>
      <c r="I41" s="201">
        <v>0</v>
      </c>
      <c r="J41" s="201">
        <v>8.09</v>
      </c>
      <c r="K41" s="201">
        <v>0.61</v>
      </c>
      <c r="L41" s="201">
        <v>3.66</v>
      </c>
      <c r="M41" s="201">
        <v>0.11</v>
      </c>
      <c r="N41" s="201">
        <v>0.12</v>
      </c>
      <c r="O41" s="201">
        <v>0.13</v>
      </c>
      <c r="P41" s="201">
        <v>0.2</v>
      </c>
      <c r="Q41" s="201">
        <v>0</v>
      </c>
      <c r="R41" s="201">
        <v>0.69</v>
      </c>
      <c r="S41" s="201">
        <v>0.03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3.96</v>
      </c>
      <c r="AD41" s="201">
        <v>0</v>
      </c>
      <c r="AE41" s="201">
        <v>0</v>
      </c>
      <c r="AF41" s="201">
        <v>0</v>
      </c>
      <c r="AG41" s="201">
        <v>44.2</v>
      </c>
      <c r="AH41" s="201">
        <v>0</v>
      </c>
      <c r="AI41" s="201">
        <v>0</v>
      </c>
      <c r="AJ41" s="201">
        <v>0</v>
      </c>
      <c r="AK41" s="201">
        <v>3.72</v>
      </c>
      <c r="AL41" s="201">
        <v>0</v>
      </c>
      <c r="AM41" s="201">
        <v>65.66</v>
      </c>
      <c r="AN41" s="201">
        <v>0</v>
      </c>
      <c r="AO41" s="201">
        <v>0</v>
      </c>
      <c r="AP41" s="201">
        <v>0</v>
      </c>
      <c r="AQ41" s="201">
        <v>0</v>
      </c>
      <c r="AR41" s="201">
        <v>5.18</v>
      </c>
      <c r="AS41" s="201">
        <v>0</v>
      </c>
      <c r="AT41" s="201">
        <v>0</v>
      </c>
      <c r="AU41" s="201">
        <v>0.82</v>
      </c>
      <c r="AV41" s="201">
        <v>0.33</v>
      </c>
      <c r="AW41" s="201">
        <v>0.09</v>
      </c>
      <c r="AX41" s="201">
        <v>0.26</v>
      </c>
      <c r="AY41" s="201">
        <v>0.2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6.1</v>
      </c>
      <c r="H42" s="201">
        <v>0</v>
      </c>
      <c r="I42" s="201">
        <v>0</v>
      </c>
      <c r="J42" s="201">
        <v>8.09</v>
      </c>
      <c r="K42" s="201">
        <v>0.68</v>
      </c>
      <c r="L42" s="201">
        <v>3.66</v>
      </c>
      <c r="M42" s="201">
        <v>0.11</v>
      </c>
      <c r="N42" s="201">
        <v>0.12</v>
      </c>
      <c r="O42" s="201">
        <v>0.13</v>
      </c>
      <c r="P42" s="201">
        <v>0.2</v>
      </c>
      <c r="Q42" s="201">
        <v>0</v>
      </c>
      <c r="R42" s="201">
        <v>0.69</v>
      </c>
      <c r="S42" s="201">
        <v>0.03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3.96</v>
      </c>
      <c r="AD42" s="201">
        <v>0</v>
      </c>
      <c r="AE42" s="201">
        <v>0</v>
      </c>
      <c r="AF42" s="201">
        <v>0</v>
      </c>
      <c r="AG42" s="201">
        <v>44.2</v>
      </c>
      <c r="AH42" s="201">
        <v>0</v>
      </c>
      <c r="AI42" s="201">
        <v>0</v>
      </c>
      <c r="AJ42" s="201">
        <v>0</v>
      </c>
      <c r="AK42" s="201">
        <v>3.72</v>
      </c>
      <c r="AL42" s="201">
        <v>0</v>
      </c>
      <c r="AM42" s="201">
        <v>65.66</v>
      </c>
      <c r="AN42" s="201">
        <v>0</v>
      </c>
      <c r="AO42" s="201">
        <v>0</v>
      </c>
      <c r="AP42" s="201">
        <v>0</v>
      </c>
      <c r="AQ42" s="201">
        <v>0</v>
      </c>
      <c r="AR42" s="201">
        <v>5.18</v>
      </c>
      <c r="AS42" s="201">
        <v>0</v>
      </c>
      <c r="AT42" s="201">
        <v>0</v>
      </c>
      <c r="AU42" s="201">
        <v>0.82</v>
      </c>
      <c r="AV42" s="201">
        <v>0.33</v>
      </c>
      <c r="AW42" s="201">
        <v>0</v>
      </c>
      <c r="AX42" s="201">
        <v>0.26</v>
      </c>
      <c r="AY42" s="201">
        <v>0.2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6.1</v>
      </c>
      <c r="H43" s="201">
        <v>0</v>
      </c>
      <c r="I43" s="201">
        <v>0</v>
      </c>
      <c r="J43" s="201">
        <v>8.09</v>
      </c>
      <c r="K43" s="201">
        <v>2.89</v>
      </c>
      <c r="L43" s="201">
        <v>7.43</v>
      </c>
      <c r="M43" s="201">
        <v>0.11</v>
      </c>
      <c r="N43" s="201">
        <v>0.12</v>
      </c>
      <c r="O43" s="201">
        <v>0.13</v>
      </c>
      <c r="P43" s="201">
        <v>0.2</v>
      </c>
      <c r="Q43" s="201">
        <v>0.2</v>
      </c>
      <c r="R43" s="201">
        <v>1.32</v>
      </c>
      <c r="S43" s="201">
        <v>0.65</v>
      </c>
      <c r="T43" s="201">
        <v>1.45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3.96</v>
      </c>
      <c r="AD43" s="201">
        <v>0</v>
      </c>
      <c r="AE43" s="201">
        <v>0</v>
      </c>
      <c r="AF43" s="201">
        <v>0</v>
      </c>
      <c r="AG43" s="201">
        <v>41.92</v>
      </c>
      <c r="AH43" s="201">
        <v>0</v>
      </c>
      <c r="AI43" s="201">
        <v>0</v>
      </c>
      <c r="AJ43" s="201">
        <v>0</v>
      </c>
      <c r="AK43" s="201">
        <v>3.72</v>
      </c>
      <c r="AL43" s="201">
        <v>0</v>
      </c>
      <c r="AM43" s="201">
        <v>65.66</v>
      </c>
      <c r="AN43" s="201">
        <v>0</v>
      </c>
      <c r="AO43" s="201">
        <v>0</v>
      </c>
      <c r="AP43" s="201">
        <v>0</v>
      </c>
      <c r="AQ43" s="201">
        <v>0</v>
      </c>
      <c r="AR43" s="201">
        <v>5.18</v>
      </c>
      <c r="AS43" s="201">
        <v>0</v>
      </c>
      <c r="AT43" s="201">
        <v>0</v>
      </c>
      <c r="AU43" s="201">
        <v>1.1000000000000001</v>
      </c>
      <c r="AV43" s="201">
        <v>0.33</v>
      </c>
      <c r="AW43" s="201">
        <v>0</v>
      </c>
      <c r="AX43" s="201">
        <v>0.26</v>
      </c>
      <c r="AY43" s="201">
        <v>0.38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6.1</v>
      </c>
      <c r="H44" s="201">
        <v>0</v>
      </c>
      <c r="I44" s="201">
        <v>0</v>
      </c>
      <c r="J44" s="201">
        <v>8.09</v>
      </c>
      <c r="K44" s="201">
        <v>2.89</v>
      </c>
      <c r="L44" s="201">
        <v>7.43</v>
      </c>
      <c r="M44" s="201">
        <v>0.11</v>
      </c>
      <c r="N44" s="201">
        <v>0.12</v>
      </c>
      <c r="O44" s="201">
        <v>0.13</v>
      </c>
      <c r="P44" s="201">
        <v>0.2</v>
      </c>
      <c r="Q44" s="201">
        <v>0.2</v>
      </c>
      <c r="R44" s="201">
        <v>1.32</v>
      </c>
      <c r="S44" s="201">
        <v>0.65</v>
      </c>
      <c r="T44" s="201">
        <v>1.45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3.96</v>
      </c>
      <c r="AD44" s="201">
        <v>0</v>
      </c>
      <c r="AE44" s="201">
        <v>0</v>
      </c>
      <c r="AF44" s="201">
        <v>0</v>
      </c>
      <c r="AG44" s="201">
        <v>41.92</v>
      </c>
      <c r="AH44" s="201">
        <v>0</v>
      </c>
      <c r="AI44" s="201">
        <v>0</v>
      </c>
      <c r="AJ44" s="201">
        <v>0</v>
      </c>
      <c r="AK44" s="201">
        <v>3.72</v>
      </c>
      <c r="AL44" s="201">
        <v>0</v>
      </c>
      <c r="AM44" s="201">
        <v>65.66</v>
      </c>
      <c r="AN44" s="201">
        <v>0</v>
      </c>
      <c r="AO44" s="201">
        <v>0</v>
      </c>
      <c r="AP44" s="201">
        <v>0</v>
      </c>
      <c r="AQ44" s="201">
        <v>0</v>
      </c>
      <c r="AR44" s="201">
        <v>5.18</v>
      </c>
      <c r="AS44" s="201">
        <v>0</v>
      </c>
      <c r="AT44" s="201">
        <v>0</v>
      </c>
      <c r="AU44" s="201">
        <v>1.1000000000000001</v>
      </c>
      <c r="AV44" s="201">
        <v>0.33</v>
      </c>
      <c r="AW44" s="201">
        <v>0</v>
      </c>
      <c r="AX44" s="201">
        <v>0.26</v>
      </c>
      <c r="AY44" s="201">
        <v>0.38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6.1</v>
      </c>
      <c r="H45" s="201">
        <v>0</v>
      </c>
      <c r="I45" s="201">
        <v>0</v>
      </c>
      <c r="J45" s="201">
        <v>8.09</v>
      </c>
      <c r="K45" s="201">
        <v>2.89</v>
      </c>
      <c r="L45" s="201">
        <v>7.43</v>
      </c>
      <c r="M45" s="201">
        <v>0.11</v>
      </c>
      <c r="N45" s="201">
        <v>0.12</v>
      </c>
      <c r="O45" s="201">
        <v>0.13</v>
      </c>
      <c r="P45" s="201">
        <v>0.2</v>
      </c>
      <c r="Q45" s="201">
        <v>0.2</v>
      </c>
      <c r="R45" s="201">
        <v>1.32</v>
      </c>
      <c r="S45" s="201">
        <v>0.65</v>
      </c>
      <c r="T45" s="201">
        <v>1.45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3.96</v>
      </c>
      <c r="AD45" s="201">
        <v>0</v>
      </c>
      <c r="AE45" s="201">
        <v>0</v>
      </c>
      <c r="AF45" s="201">
        <v>0</v>
      </c>
      <c r="AG45" s="201">
        <v>41.92</v>
      </c>
      <c r="AH45" s="201">
        <v>0</v>
      </c>
      <c r="AI45" s="201">
        <v>0</v>
      </c>
      <c r="AJ45" s="201">
        <v>0</v>
      </c>
      <c r="AK45" s="201">
        <v>3.72</v>
      </c>
      <c r="AL45" s="201">
        <v>0</v>
      </c>
      <c r="AM45" s="201">
        <v>65.66</v>
      </c>
      <c r="AN45" s="201">
        <v>0</v>
      </c>
      <c r="AO45" s="201">
        <v>0</v>
      </c>
      <c r="AP45" s="201">
        <v>0</v>
      </c>
      <c r="AQ45" s="201">
        <v>0</v>
      </c>
      <c r="AR45" s="201">
        <v>5.18</v>
      </c>
      <c r="AS45" s="201">
        <v>0</v>
      </c>
      <c r="AT45" s="201">
        <v>0</v>
      </c>
      <c r="AU45" s="201">
        <v>1.1000000000000001</v>
      </c>
      <c r="AV45" s="201">
        <v>0.33</v>
      </c>
      <c r="AW45" s="201">
        <v>0</v>
      </c>
      <c r="AX45" s="201">
        <v>0.26</v>
      </c>
      <c r="AY45" s="201">
        <v>0.38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6.1</v>
      </c>
      <c r="H46" s="201">
        <v>0</v>
      </c>
      <c r="I46" s="201">
        <v>0</v>
      </c>
      <c r="J46" s="201">
        <v>8.09</v>
      </c>
      <c r="K46" s="201">
        <v>2.89</v>
      </c>
      <c r="L46" s="201">
        <v>7.43</v>
      </c>
      <c r="M46" s="201">
        <v>0.11</v>
      </c>
      <c r="N46" s="201">
        <v>0.12</v>
      </c>
      <c r="O46" s="201">
        <v>0.13</v>
      </c>
      <c r="P46" s="201">
        <v>0.2</v>
      </c>
      <c r="Q46" s="201">
        <v>0.2</v>
      </c>
      <c r="R46" s="201">
        <v>1.32</v>
      </c>
      <c r="S46" s="201">
        <v>0.65</v>
      </c>
      <c r="T46" s="201">
        <v>1.45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3.96</v>
      </c>
      <c r="AD46" s="201">
        <v>0</v>
      </c>
      <c r="AE46" s="201">
        <v>0</v>
      </c>
      <c r="AF46" s="201">
        <v>0</v>
      </c>
      <c r="AG46" s="201">
        <v>41.92</v>
      </c>
      <c r="AH46" s="201">
        <v>0</v>
      </c>
      <c r="AI46" s="201">
        <v>0</v>
      </c>
      <c r="AJ46" s="201">
        <v>0</v>
      </c>
      <c r="AK46" s="201">
        <v>3.72</v>
      </c>
      <c r="AL46" s="201">
        <v>0</v>
      </c>
      <c r="AM46" s="201">
        <v>65.66</v>
      </c>
      <c r="AN46" s="201">
        <v>0</v>
      </c>
      <c r="AO46" s="201">
        <v>0</v>
      </c>
      <c r="AP46" s="201">
        <v>0</v>
      </c>
      <c r="AQ46" s="201">
        <v>0</v>
      </c>
      <c r="AR46" s="201">
        <v>5.18</v>
      </c>
      <c r="AS46" s="201">
        <v>0</v>
      </c>
      <c r="AT46" s="201">
        <v>0</v>
      </c>
      <c r="AU46" s="201">
        <v>1.1000000000000001</v>
      </c>
      <c r="AV46" s="201">
        <v>0.33</v>
      </c>
      <c r="AW46" s="201">
        <v>0</v>
      </c>
      <c r="AX46" s="201">
        <v>0.26</v>
      </c>
      <c r="AY46" s="201">
        <v>0.38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6.1</v>
      </c>
      <c r="H47" s="201">
        <v>0</v>
      </c>
      <c r="I47" s="201">
        <v>0</v>
      </c>
      <c r="J47" s="201">
        <v>8.09</v>
      </c>
      <c r="K47" s="201">
        <v>2.89</v>
      </c>
      <c r="L47" s="201">
        <v>9.48</v>
      </c>
      <c r="M47" s="201">
        <v>0.11</v>
      </c>
      <c r="N47" s="201">
        <v>0.12</v>
      </c>
      <c r="O47" s="201">
        <v>0.13</v>
      </c>
      <c r="P47" s="201">
        <v>0.2</v>
      </c>
      <c r="Q47" s="201">
        <v>0.2</v>
      </c>
      <c r="R47" s="201">
        <v>0.91</v>
      </c>
      <c r="S47" s="201">
        <v>0.65</v>
      </c>
      <c r="T47" s="201">
        <v>1.45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3.96</v>
      </c>
      <c r="AD47" s="201">
        <v>0</v>
      </c>
      <c r="AE47" s="201">
        <v>0</v>
      </c>
      <c r="AF47" s="201">
        <v>0</v>
      </c>
      <c r="AG47" s="201">
        <v>41.92</v>
      </c>
      <c r="AH47" s="201">
        <v>0</v>
      </c>
      <c r="AI47" s="201">
        <v>0</v>
      </c>
      <c r="AJ47" s="201">
        <v>0</v>
      </c>
      <c r="AK47" s="201">
        <v>3.72</v>
      </c>
      <c r="AL47" s="201">
        <v>0</v>
      </c>
      <c r="AM47" s="201">
        <v>65.66</v>
      </c>
      <c r="AN47" s="201">
        <v>0</v>
      </c>
      <c r="AO47" s="201">
        <v>0</v>
      </c>
      <c r="AP47" s="201">
        <v>0</v>
      </c>
      <c r="AQ47" s="201">
        <v>0</v>
      </c>
      <c r="AR47" s="201">
        <v>5.18</v>
      </c>
      <c r="AS47" s="201">
        <v>0</v>
      </c>
      <c r="AT47" s="201">
        <v>0</v>
      </c>
      <c r="AU47" s="201">
        <v>8.74</v>
      </c>
      <c r="AV47" s="201">
        <v>0.33</v>
      </c>
      <c r="AW47" s="201">
        <v>0.04</v>
      </c>
      <c r="AX47" s="201">
        <v>0.26</v>
      </c>
      <c r="AY47" s="201">
        <v>0.2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6.1</v>
      </c>
      <c r="H48" s="201">
        <v>0</v>
      </c>
      <c r="I48" s="201">
        <v>0</v>
      </c>
      <c r="J48" s="201">
        <v>8.09</v>
      </c>
      <c r="K48" s="201">
        <v>2.89</v>
      </c>
      <c r="L48" s="201">
        <v>9.48</v>
      </c>
      <c r="M48" s="201">
        <v>0.11</v>
      </c>
      <c r="N48" s="201">
        <v>0.12</v>
      </c>
      <c r="O48" s="201">
        <v>0.13</v>
      </c>
      <c r="P48" s="201">
        <v>0.2</v>
      </c>
      <c r="Q48" s="201">
        <v>0.2</v>
      </c>
      <c r="R48" s="201">
        <v>1.32</v>
      </c>
      <c r="S48" s="201">
        <v>0.65</v>
      </c>
      <c r="T48" s="201">
        <v>1.45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3.96</v>
      </c>
      <c r="AD48" s="201">
        <v>0</v>
      </c>
      <c r="AE48" s="201">
        <v>0</v>
      </c>
      <c r="AF48" s="201">
        <v>0</v>
      </c>
      <c r="AG48" s="201">
        <v>41.92</v>
      </c>
      <c r="AH48" s="201">
        <v>0</v>
      </c>
      <c r="AI48" s="201">
        <v>0</v>
      </c>
      <c r="AJ48" s="201">
        <v>0</v>
      </c>
      <c r="AK48" s="201">
        <v>3.72</v>
      </c>
      <c r="AL48" s="201">
        <v>0</v>
      </c>
      <c r="AM48" s="201">
        <v>65.66</v>
      </c>
      <c r="AN48" s="201">
        <v>0</v>
      </c>
      <c r="AO48" s="201">
        <v>0</v>
      </c>
      <c r="AP48" s="201">
        <v>0</v>
      </c>
      <c r="AQ48" s="201">
        <v>0</v>
      </c>
      <c r="AR48" s="201">
        <v>5.18</v>
      </c>
      <c r="AS48" s="201">
        <v>0</v>
      </c>
      <c r="AT48" s="201">
        <v>0</v>
      </c>
      <c r="AU48" s="201">
        <v>8.74</v>
      </c>
      <c r="AV48" s="201">
        <v>0.33</v>
      </c>
      <c r="AW48" s="201">
        <v>0.04</v>
      </c>
      <c r="AX48" s="201">
        <v>0.26</v>
      </c>
      <c r="AY48" s="201">
        <v>0.2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6.1</v>
      </c>
      <c r="H49" s="201">
        <v>0</v>
      </c>
      <c r="I49" s="201">
        <v>0</v>
      </c>
      <c r="J49" s="201">
        <v>8.09</v>
      </c>
      <c r="K49" s="201">
        <v>2.89</v>
      </c>
      <c r="L49" s="201">
        <v>9.48</v>
      </c>
      <c r="M49" s="201">
        <v>0.1</v>
      </c>
      <c r="N49" s="201">
        <v>0.12</v>
      </c>
      <c r="O49" s="201">
        <v>0.13</v>
      </c>
      <c r="P49" s="201">
        <v>0.2</v>
      </c>
      <c r="Q49" s="201">
        <v>0.2</v>
      </c>
      <c r="R49" s="201">
        <v>1.32</v>
      </c>
      <c r="S49" s="201">
        <v>0.65</v>
      </c>
      <c r="T49" s="201">
        <v>1.45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3.96</v>
      </c>
      <c r="AD49" s="201">
        <v>0</v>
      </c>
      <c r="AE49" s="201">
        <v>0</v>
      </c>
      <c r="AF49" s="201">
        <v>0</v>
      </c>
      <c r="AG49" s="201">
        <v>41.92</v>
      </c>
      <c r="AH49" s="201">
        <v>0</v>
      </c>
      <c r="AI49" s="201">
        <v>0</v>
      </c>
      <c r="AJ49" s="201">
        <v>0</v>
      </c>
      <c r="AK49" s="201">
        <v>3.72</v>
      </c>
      <c r="AL49" s="201">
        <v>0</v>
      </c>
      <c r="AM49" s="201">
        <v>65.66</v>
      </c>
      <c r="AN49" s="201">
        <v>0</v>
      </c>
      <c r="AO49" s="201">
        <v>0</v>
      </c>
      <c r="AP49" s="201">
        <v>0</v>
      </c>
      <c r="AQ49" s="201">
        <v>0</v>
      </c>
      <c r="AR49" s="201">
        <v>5.18</v>
      </c>
      <c r="AS49" s="201">
        <v>0</v>
      </c>
      <c r="AT49" s="201">
        <v>0</v>
      </c>
      <c r="AU49" s="201">
        <v>8.74</v>
      </c>
      <c r="AV49" s="201">
        <v>0.33</v>
      </c>
      <c r="AW49" s="201">
        <v>0.04</v>
      </c>
      <c r="AX49" s="201">
        <v>0.26</v>
      </c>
      <c r="AY49" s="201">
        <v>0.2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6.1</v>
      </c>
      <c r="H50" s="201">
        <v>0</v>
      </c>
      <c r="I50" s="201">
        <v>0</v>
      </c>
      <c r="J50" s="201">
        <v>8.09</v>
      </c>
      <c r="K50" s="201">
        <v>2.89</v>
      </c>
      <c r="L50" s="201">
        <v>9.48</v>
      </c>
      <c r="M50" s="201">
        <v>0.1</v>
      </c>
      <c r="N50" s="201">
        <v>0.12</v>
      </c>
      <c r="O50" s="201">
        <v>0.13</v>
      </c>
      <c r="P50" s="201">
        <v>0.2</v>
      </c>
      <c r="Q50" s="201">
        <v>0.2</v>
      </c>
      <c r="R50" s="201">
        <v>1.32</v>
      </c>
      <c r="S50" s="201">
        <v>0.65</v>
      </c>
      <c r="T50" s="201">
        <v>1.45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3.96</v>
      </c>
      <c r="AD50" s="201">
        <v>0</v>
      </c>
      <c r="AE50" s="201">
        <v>0</v>
      </c>
      <c r="AF50" s="201">
        <v>0</v>
      </c>
      <c r="AG50" s="201">
        <v>41.92</v>
      </c>
      <c r="AH50" s="201">
        <v>0</v>
      </c>
      <c r="AI50" s="201">
        <v>0</v>
      </c>
      <c r="AJ50" s="201">
        <v>0</v>
      </c>
      <c r="AK50" s="201">
        <v>3.72</v>
      </c>
      <c r="AL50" s="201">
        <v>0</v>
      </c>
      <c r="AM50" s="201">
        <v>65.66</v>
      </c>
      <c r="AN50" s="201">
        <v>0</v>
      </c>
      <c r="AO50" s="201">
        <v>0</v>
      </c>
      <c r="AP50" s="201">
        <v>0</v>
      </c>
      <c r="AQ50" s="201">
        <v>0</v>
      </c>
      <c r="AR50" s="201">
        <v>5.18</v>
      </c>
      <c r="AS50" s="201">
        <v>0</v>
      </c>
      <c r="AT50" s="201">
        <v>0</v>
      </c>
      <c r="AU50" s="201">
        <v>8.74</v>
      </c>
      <c r="AV50" s="201">
        <v>0.33</v>
      </c>
      <c r="AW50" s="201">
        <v>0.04</v>
      </c>
      <c r="AX50" s="201">
        <v>0.26</v>
      </c>
      <c r="AY50" s="201">
        <v>0.2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6.06</v>
      </c>
      <c r="H51" s="201">
        <v>0</v>
      </c>
      <c r="I51" s="201">
        <v>0</v>
      </c>
      <c r="J51" s="201">
        <v>8.09</v>
      </c>
      <c r="K51" s="201">
        <v>2.89</v>
      </c>
      <c r="L51" s="201">
        <v>7.43</v>
      </c>
      <c r="M51" s="201">
        <v>0.1</v>
      </c>
      <c r="N51" s="201">
        <v>0.12</v>
      </c>
      <c r="O51" s="201">
        <v>0.13</v>
      </c>
      <c r="P51" s="201">
        <v>0.2</v>
      </c>
      <c r="Q51" s="201">
        <v>0.2</v>
      </c>
      <c r="R51" s="201">
        <v>1.32</v>
      </c>
      <c r="S51" s="201">
        <v>0.65</v>
      </c>
      <c r="T51" s="201">
        <v>1.45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3.96</v>
      </c>
      <c r="AD51" s="201">
        <v>0</v>
      </c>
      <c r="AE51" s="201">
        <v>0</v>
      </c>
      <c r="AF51" s="201">
        <v>0</v>
      </c>
      <c r="AG51" s="201">
        <v>41.92</v>
      </c>
      <c r="AH51" s="201">
        <v>0</v>
      </c>
      <c r="AI51" s="201">
        <v>0</v>
      </c>
      <c r="AJ51" s="201">
        <v>0</v>
      </c>
      <c r="AK51" s="201">
        <v>3.72</v>
      </c>
      <c r="AL51" s="201">
        <v>0</v>
      </c>
      <c r="AM51" s="201">
        <v>65.66</v>
      </c>
      <c r="AN51" s="201">
        <v>0</v>
      </c>
      <c r="AO51" s="201">
        <v>0</v>
      </c>
      <c r="AP51" s="201">
        <v>0</v>
      </c>
      <c r="AQ51" s="201">
        <v>0</v>
      </c>
      <c r="AR51" s="201">
        <v>5.1100000000000003</v>
      </c>
      <c r="AS51" s="201">
        <v>0</v>
      </c>
      <c r="AT51" s="201">
        <v>0</v>
      </c>
      <c r="AU51" s="201">
        <v>8.74</v>
      </c>
      <c r="AV51" s="201">
        <v>0.33</v>
      </c>
      <c r="AW51" s="201">
        <v>0.04</v>
      </c>
      <c r="AX51" s="201">
        <v>0.26</v>
      </c>
      <c r="AY51" s="201">
        <v>0.2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6.06</v>
      </c>
      <c r="H52" s="201">
        <v>0</v>
      </c>
      <c r="I52" s="201">
        <v>0</v>
      </c>
      <c r="J52" s="201">
        <v>8.09</v>
      </c>
      <c r="K52" s="201">
        <v>2.89</v>
      </c>
      <c r="L52" s="201">
        <v>7.43</v>
      </c>
      <c r="M52" s="201">
        <v>0.1</v>
      </c>
      <c r="N52" s="201">
        <v>0.12</v>
      </c>
      <c r="O52" s="201">
        <v>0.13</v>
      </c>
      <c r="P52" s="201">
        <v>0.2</v>
      </c>
      <c r="Q52" s="201">
        <v>0.2</v>
      </c>
      <c r="R52" s="201">
        <v>1.32</v>
      </c>
      <c r="S52" s="201">
        <v>0.65</v>
      </c>
      <c r="T52" s="201">
        <v>1.45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3.96</v>
      </c>
      <c r="AD52" s="201">
        <v>0</v>
      </c>
      <c r="AE52" s="201">
        <v>0</v>
      </c>
      <c r="AF52" s="201">
        <v>0</v>
      </c>
      <c r="AG52" s="201">
        <v>41.92</v>
      </c>
      <c r="AH52" s="201">
        <v>0</v>
      </c>
      <c r="AI52" s="201">
        <v>0</v>
      </c>
      <c r="AJ52" s="201">
        <v>0</v>
      </c>
      <c r="AK52" s="201">
        <v>3.72</v>
      </c>
      <c r="AL52" s="201">
        <v>0</v>
      </c>
      <c r="AM52" s="201">
        <v>65.66</v>
      </c>
      <c r="AN52" s="201">
        <v>0</v>
      </c>
      <c r="AO52" s="201">
        <v>0</v>
      </c>
      <c r="AP52" s="201">
        <v>0</v>
      </c>
      <c r="AQ52" s="201">
        <v>0</v>
      </c>
      <c r="AR52" s="201">
        <v>5.1100000000000003</v>
      </c>
      <c r="AS52" s="201">
        <v>0</v>
      </c>
      <c r="AT52" s="201">
        <v>0</v>
      </c>
      <c r="AU52" s="201">
        <v>8.74</v>
      </c>
      <c r="AV52" s="201">
        <v>0.33</v>
      </c>
      <c r="AW52" s="201">
        <v>0.04</v>
      </c>
      <c r="AX52" s="201">
        <v>0.26</v>
      </c>
      <c r="AY52" s="201">
        <v>0.2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6.06</v>
      </c>
      <c r="H53" s="201">
        <v>0</v>
      </c>
      <c r="I53" s="201">
        <v>0</v>
      </c>
      <c r="J53" s="201">
        <v>8.09</v>
      </c>
      <c r="K53" s="201">
        <v>2.89</v>
      </c>
      <c r="L53" s="201">
        <v>7.43</v>
      </c>
      <c r="M53" s="201">
        <v>0.1</v>
      </c>
      <c r="N53" s="201">
        <v>0.12</v>
      </c>
      <c r="O53" s="201">
        <v>0.13</v>
      </c>
      <c r="P53" s="201">
        <v>0.2</v>
      </c>
      <c r="Q53" s="201">
        <v>0.2</v>
      </c>
      <c r="R53" s="201">
        <v>1.32</v>
      </c>
      <c r="S53" s="201">
        <v>0.65</v>
      </c>
      <c r="T53" s="201">
        <v>0.79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3.96</v>
      </c>
      <c r="AD53" s="201">
        <v>0</v>
      </c>
      <c r="AE53" s="201">
        <v>0</v>
      </c>
      <c r="AF53" s="201">
        <v>0</v>
      </c>
      <c r="AG53" s="201">
        <v>41.92</v>
      </c>
      <c r="AH53" s="201">
        <v>0</v>
      </c>
      <c r="AI53" s="201">
        <v>0</v>
      </c>
      <c r="AJ53" s="201">
        <v>0</v>
      </c>
      <c r="AK53" s="201">
        <v>3.72</v>
      </c>
      <c r="AL53" s="201">
        <v>0</v>
      </c>
      <c r="AM53" s="201">
        <v>65.66</v>
      </c>
      <c r="AN53" s="201">
        <v>0</v>
      </c>
      <c r="AO53" s="201">
        <v>0</v>
      </c>
      <c r="AP53" s="201">
        <v>0</v>
      </c>
      <c r="AQ53" s="201">
        <v>0</v>
      </c>
      <c r="AR53" s="201">
        <v>5.1100000000000003</v>
      </c>
      <c r="AS53" s="201">
        <v>0</v>
      </c>
      <c r="AT53" s="201">
        <v>0</v>
      </c>
      <c r="AU53" s="201">
        <v>8.74</v>
      </c>
      <c r="AV53" s="201">
        <v>0.33</v>
      </c>
      <c r="AW53" s="201">
        <v>0.04</v>
      </c>
      <c r="AX53" s="201">
        <v>0.26</v>
      </c>
      <c r="AY53" s="201">
        <v>1.56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6.06</v>
      </c>
      <c r="H54" s="201">
        <v>0</v>
      </c>
      <c r="I54" s="201">
        <v>0</v>
      </c>
      <c r="J54" s="201">
        <v>8.23</v>
      </c>
      <c r="K54" s="201">
        <v>2.89</v>
      </c>
      <c r="L54" s="201">
        <v>7.43</v>
      </c>
      <c r="M54" s="201">
        <v>0.1</v>
      </c>
      <c r="N54" s="201">
        <v>0.12</v>
      </c>
      <c r="O54" s="201">
        <v>0.13</v>
      </c>
      <c r="P54" s="201">
        <v>0.2</v>
      </c>
      <c r="Q54" s="201">
        <v>0.2</v>
      </c>
      <c r="R54" s="201">
        <v>1.32</v>
      </c>
      <c r="S54" s="201">
        <v>0.65</v>
      </c>
      <c r="T54" s="201">
        <v>0.79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3.96</v>
      </c>
      <c r="AD54" s="201">
        <v>0</v>
      </c>
      <c r="AE54" s="201">
        <v>0</v>
      </c>
      <c r="AF54" s="201">
        <v>0</v>
      </c>
      <c r="AG54" s="201">
        <v>41.92</v>
      </c>
      <c r="AH54" s="201">
        <v>0</v>
      </c>
      <c r="AI54" s="201">
        <v>0</v>
      </c>
      <c r="AJ54" s="201">
        <v>0</v>
      </c>
      <c r="AK54" s="201">
        <v>3.72</v>
      </c>
      <c r="AL54" s="201">
        <v>0</v>
      </c>
      <c r="AM54" s="201">
        <v>65.66</v>
      </c>
      <c r="AN54" s="201">
        <v>0</v>
      </c>
      <c r="AO54" s="201">
        <v>0</v>
      </c>
      <c r="AP54" s="201">
        <v>0</v>
      </c>
      <c r="AQ54" s="201">
        <v>0</v>
      </c>
      <c r="AR54" s="201">
        <v>5.1100000000000003</v>
      </c>
      <c r="AS54" s="201">
        <v>0</v>
      </c>
      <c r="AT54" s="201">
        <v>0</v>
      </c>
      <c r="AU54" s="201">
        <v>8.74</v>
      </c>
      <c r="AV54" s="201">
        <v>0.33</v>
      </c>
      <c r="AW54" s="201">
        <v>0</v>
      </c>
      <c r="AX54" s="201">
        <v>0.26</v>
      </c>
      <c r="AY54" s="201">
        <v>1.56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6.06</v>
      </c>
      <c r="H55" s="201">
        <v>0</v>
      </c>
      <c r="I55" s="201">
        <v>0</v>
      </c>
      <c r="J55" s="201">
        <v>8.23</v>
      </c>
      <c r="K55" s="201">
        <v>2.89</v>
      </c>
      <c r="L55" s="201">
        <v>9.23</v>
      </c>
      <c r="M55" s="201">
        <v>0.1</v>
      </c>
      <c r="N55" s="201">
        <v>0.12</v>
      </c>
      <c r="O55" s="201">
        <v>0.13</v>
      </c>
      <c r="P55" s="201">
        <v>0.2</v>
      </c>
      <c r="Q55" s="201">
        <v>0.2</v>
      </c>
      <c r="R55" s="201">
        <v>1.32</v>
      </c>
      <c r="S55" s="201">
        <v>0.65</v>
      </c>
      <c r="T55" s="201">
        <v>0.79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3.96</v>
      </c>
      <c r="AD55" s="201">
        <v>0</v>
      </c>
      <c r="AE55" s="201">
        <v>0</v>
      </c>
      <c r="AF55" s="201">
        <v>0</v>
      </c>
      <c r="AG55" s="201">
        <v>41.92</v>
      </c>
      <c r="AH55" s="201">
        <v>0</v>
      </c>
      <c r="AI55" s="201">
        <v>0</v>
      </c>
      <c r="AJ55" s="201">
        <v>0</v>
      </c>
      <c r="AK55" s="201">
        <v>3.72</v>
      </c>
      <c r="AL55" s="201">
        <v>0</v>
      </c>
      <c r="AM55" s="201">
        <v>65.66</v>
      </c>
      <c r="AN55" s="201">
        <v>0</v>
      </c>
      <c r="AO55" s="201">
        <v>0</v>
      </c>
      <c r="AP55" s="201">
        <v>0</v>
      </c>
      <c r="AQ55" s="201">
        <v>0</v>
      </c>
      <c r="AR55" s="201">
        <v>5.1100000000000003</v>
      </c>
      <c r="AS55" s="201">
        <v>0</v>
      </c>
      <c r="AT55" s="201">
        <v>0</v>
      </c>
      <c r="AU55" s="201">
        <v>8.74</v>
      </c>
      <c r="AV55" s="201">
        <v>0.33</v>
      </c>
      <c r="AW55" s="201">
        <v>0</v>
      </c>
      <c r="AX55" s="201">
        <v>0.26</v>
      </c>
      <c r="AY55" s="201">
        <v>1.56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6.06</v>
      </c>
      <c r="H56" s="201">
        <v>0</v>
      </c>
      <c r="I56" s="201">
        <v>0</v>
      </c>
      <c r="J56" s="201">
        <v>8.23</v>
      </c>
      <c r="K56" s="201">
        <v>2.89</v>
      </c>
      <c r="L56" s="201">
        <v>9.23</v>
      </c>
      <c r="M56" s="201">
        <v>0.1</v>
      </c>
      <c r="N56" s="201">
        <v>0.12</v>
      </c>
      <c r="O56" s="201">
        <v>0.13</v>
      </c>
      <c r="P56" s="201">
        <v>0.2</v>
      </c>
      <c r="Q56" s="201">
        <v>0.2</v>
      </c>
      <c r="R56" s="201">
        <v>1.32</v>
      </c>
      <c r="S56" s="201">
        <v>0.65</v>
      </c>
      <c r="T56" s="201">
        <v>0.79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3.96</v>
      </c>
      <c r="AD56" s="201">
        <v>0</v>
      </c>
      <c r="AE56" s="201">
        <v>0</v>
      </c>
      <c r="AF56" s="201">
        <v>0</v>
      </c>
      <c r="AG56" s="201">
        <v>41.92</v>
      </c>
      <c r="AH56" s="201">
        <v>0</v>
      </c>
      <c r="AI56" s="201">
        <v>0</v>
      </c>
      <c r="AJ56" s="201">
        <v>0</v>
      </c>
      <c r="AK56" s="201">
        <v>3.72</v>
      </c>
      <c r="AL56" s="201">
        <v>0</v>
      </c>
      <c r="AM56" s="201">
        <v>65.66</v>
      </c>
      <c r="AN56" s="201">
        <v>0</v>
      </c>
      <c r="AO56" s="201">
        <v>0</v>
      </c>
      <c r="AP56" s="201">
        <v>0</v>
      </c>
      <c r="AQ56" s="201">
        <v>0</v>
      </c>
      <c r="AR56" s="201">
        <v>5.1100000000000003</v>
      </c>
      <c r="AS56" s="201">
        <v>0</v>
      </c>
      <c r="AT56" s="201">
        <v>0</v>
      </c>
      <c r="AU56" s="201">
        <v>8.74</v>
      </c>
      <c r="AV56" s="201">
        <v>0.33</v>
      </c>
      <c r="AW56" s="201">
        <v>0</v>
      </c>
      <c r="AX56" s="201">
        <v>0.26</v>
      </c>
      <c r="AY56" s="201">
        <v>1.56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6.06</v>
      </c>
      <c r="H57" s="201">
        <v>0</v>
      </c>
      <c r="I57" s="201">
        <v>0</v>
      </c>
      <c r="J57" s="201">
        <v>8.23</v>
      </c>
      <c r="K57" s="201">
        <v>2.89</v>
      </c>
      <c r="L57" s="201">
        <v>9.48</v>
      </c>
      <c r="M57" s="201">
        <v>0.1</v>
      </c>
      <c r="N57" s="201">
        <v>0.12</v>
      </c>
      <c r="O57" s="201">
        <v>0.13</v>
      </c>
      <c r="P57" s="201">
        <v>0.2</v>
      </c>
      <c r="Q57" s="201">
        <v>0.2</v>
      </c>
      <c r="R57" s="201">
        <v>1.32</v>
      </c>
      <c r="S57" s="201">
        <v>0.65</v>
      </c>
      <c r="T57" s="201">
        <v>0.79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3.96</v>
      </c>
      <c r="AD57" s="201">
        <v>0</v>
      </c>
      <c r="AE57" s="201">
        <v>0</v>
      </c>
      <c r="AF57" s="201">
        <v>0</v>
      </c>
      <c r="AG57" s="201">
        <v>43.38</v>
      </c>
      <c r="AH57" s="201">
        <v>0</v>
      </c>
      <c r="AI57" s="201">
        <v>0</v>
      </c>
      <c r="AJ57" s="201">
        <v>0</v>
      </c>
      <c r="AK57" s="201">
        <v>3.72</v>
      </c>
      <c r="AL57" s="201">
        <v>0</v>
      </c>
      <c r="AM57" s="201">
        <v>65.66</v>
      </c>
      <c r="AN57" s="201">
        <v>0</v>
      </c>
      <c r="AO57" s="201">
        <v>0</v>
      </c>
      <c r="AP57" s="201">
        <v>0</v>
      </c>
      <c r="AQ57" s="201">
        <v>0</v>
      </c>
      <c r="AR57" s="201">
        <v>5.1100000000000003</v>
      </c>
      <c r="AS57" s="201">
        <v>0</v>
      </c>
      <c r="AT57" s="201">
        <v>0</v>
      </c>
      <c r="AU57" s="201">
        <v>8.74</v>
      </c>
      <c r="AV57" s="201">
        <v>0.33</v>
      </c>
      <c r="AW57" s="201">
        <v>0</v>
      </c>
      <c r="AX57" s="201">
        <v>0.26</v>
      </c>
      <c r="AY57" s="201">
        <v>1.56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6.06</v>
      </c>
      <c r="H58" s="201">
        <v>0</v>
      </c>
      <c r="I58" s="201">
        <v>0</v>
      </c>
      <c r="J58" s="201">
        <v>8.23</v>
      </c>
      <c r="K58" s="201">
        <v>2.89</v>
      </c>
      <c r="L58" s="201">
        <v>9.48</v>
      </c>
      <c r="M58" s="201">
        <v>0.1</v>
      </c>
      <c r="N58" s="201">
        <v>0.12</v>
      </c>
      <c r="O58" s="201">
        <v>0.13</v>
      </c>
      <c r="P58" s="201">
        <v>0.2</v>
      </c>
      <c r="Q58" s="201">
        <v>0.2</v>
      </c>
      <c r="R58" s="201">
        <v>1.32</v>
      </c>
      <c r="S58" s="201">
        <v>0.65</v>
      </c>
      <c r="T58" s="201">
        <v>0.79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3.96</v>
      </c>
      <c r="AD58" s="201">
        <v>0</v>
      </c>
      <c r="AE58" s="201">
        <v>0</v>
      </c>
      <c r="AF58" s="201">
        <v>0</v>
      </c>
      <c r="AG58" s="201">
        <v>43.38</v>
      </c>
      <c r="AH58" s="201">
        <v>0</v>
      </c>
      <c r="AI58" s="201">
        <v>0</v>
      </c>
      <c r="AJ58" s="201">
        <v>0</v>
      </c>
      <c r="AK58" s="201">
        <v>3.72</v>
      </c>
      <c r="AL58" s="201">
        <v>0</v>
      </c>
      <c r="AM58" s="201">
        <v>65.66</v>
      </c>
      <c r="AN58" s="201">
        <v>0</v>
      </c>
      <c r="AO58" s="201">
        <v>0</v>
      </c>
      <c r="AP58" s="201">
        <v>0</v>
      </c>
      <c r="AQ58" s="201">
        <v>0</v>
      </c>
      <c r="AR58" s="201">
        <v>5.1100000000000003</v>
      </c>
      <c r="AS58" s="201">
        <v>0</v>
      </c>
      <c r="AT58" s="201">
        <v>0</v>
      </c>
      <c r="AU58" s="201">
        <v>8.74</v>
      </c>
      <c r="AV58" s="201">
        <v>0.33</v>
      </c>
      <c r="AW58" s="201">
        <v>0</v>
      </c>
      <c r="AX58" s="201">
        <v>0.26</v>
      </c>
      <c r="AY58" s="201">
        <v>1.56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6.06</v>
      </c>
      <c r="H59" s="201">
        <v>0</v>
      </c>
      <c r="I59" s="201">
        <v>0</v>
      </c>
      <c r="J59" s="201">
        <v>8.23</v>
      </c>
      <c r="K59" s="201">
        <v>2.89</v>
      </c>
      <c r="L59" s="201">
        <v>9.48</v>
      </c>
      <c r="M59" s="201">
        <v>0.1</v>
      </c>
      <c r="N59" s="201">
        <v>0.12</v>
      </c>
      <c r="O59" s="201">
        <v>0.13</v>
      </c>
      <c r="P59" s="201">
        <v>0.2</v>
      </c>
      <c r="Q59" s="201">
        <v>0.2</v>
      </c>
      <c r="R59" s="201">
        <v>1.32</v>
      </c>
      <c r="S59" s="201">
        <v>0.65</v>
      </c>
      <c r="T59" s="201">
        <v>0.79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3.96</v>
      </c>
      <c r="AD59" s="201">
        <v>0</v>
      </c>
      <c r="AE59" s="201">
        <v>0</v>
      </c>
      <c r="AF59" s="201">
        <v>0</v>
      </c>
      <c r="AG59" s="201">
        <v>43.38</v>
      </c>
      <c r="AH59" s="201">
        <v>0</v>
      </c>
      <c r="AI59" s="201">
        <v>0</v>
      </c>
      <c r="AJ59" s="201">
        <v>0</v>
      </c>
      <c r="AK59" s="201">
        <v>3.72</v>
      </c>
      <c r="AL59" s="201">
        <v>0</v>
      </c>
      <c r="AM59" s="201">
        <v>65.66</v>
      </c>
      <c r="AN59" s="201">
        <v>0</v>
      </c>
      <c r="AO59" s="201">
        <v>0</v>
      </c>
      <c r="AP59" s="201">
        <v>0</v>
      </c>
      <c r="AQ59" s="201">
        <v>0</v>
      </c>
      <c r="AR59" s="201">
        <v>5.1100000000000003</v>
      </c>
      <c r="AS59" s="201">
        <v>0</v>
      </c>
      <c r="AT59" s="201">
        <v>0</v>
      </c>
      <c r="AU59" s="201">
        <v>8.74</v>
      </c>
      <c r="AV59" s="201">
        <v>0.33</v>
      </c>
      <c r="AW59" s="201">
        <v>0</v>
      </c>
      <c r="AX59" s="201">
        <v>0.26</v>
      </c>
      <c r="AY59" s="201">
        <v>1.56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6.06</v>
      </c>
      <c r="H60" s="201">
        <v>0</v>
      </c>
      <c r="I60" s="201">
        <v>0</v>
      </c>
      <c r="J60" s="201">
        <v>8.23</v>
      </c>
      <c r="K60" s="201">
        <v>2.89</v>
      </c>
      <c r="L60" s="201">
        <v>9.48</v>
      </c>
      <c r="M60" s="201">
        <v>0.1</v>
      </c>
      <c r="N60" s="201">
        <v>0.12</v>
      </c>
      <c r="O60" s="201">
        <v>0.13</v>
      </c>
      <c r="P60" s="201">
        <v>0.2</v>
      </c>
      <c r="Q60" s="201">
        <v>0.2</v>
      </c>
      <c r="R60" s="201">
        <v>1.32</v>
      </c>
      <c r="S60" s="201">
        <v>0.65</v>
      </c>
      <c r="T60" s="201">
        <v>0.79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3.96</v>
      </c>
      <c r="AD60" s="201">
        <v>0</v>
      </c>
      <c r="AE60" s="201">
        <v>0</v>
      </c>
      <c r="AF60" s="201">
        <v>0</v>
      </c>
      <c r="AG60" s="201">
        <v>43.38</v>
      </c>
      <c r="AH60" s="201">
        <v>0</v>
      </c>
      <c r="AI60" s="201">
        <v>0</v>
      </c>
      <c r="AJ60" s="201">
        <v>0</v>
      </c>
      <c r="AK60" s="201">
        <v>3.72</v>
      </c>
      <c r="AL60" s="201">
        <v>0</v>
      </c>
      <c r="AM60" s="201">
        <v>65.66</v>
      </c>
      <c r="AN60" s="201">
        <v>0</v>
      </c>
      <c r="AO60" s="201">
        <v>0</v>
      </c>
      <c r="AP60" s="201">
        <v>0</v>
      </c>
      <c r="AQ60" s="201">
        <v>0</v>
      </c>
      <c r="AR60" s="201">
        <v>5.1100000000000003</v>
      </c>
      <c r="AS60" s="201">
        <v>0</v>
      </c>
      <c r="AT60" s="201">
        <v>0</v>
      </c>
      <c r="AU60" s="201">
        <v>8.74</v>
      </c>
      <c r="AV60" s="201">
        <v>0.33</v>
      </c>
      <c r="AW60" s="201">
        <v>0</v>
      </c>
      <c r="AX60" s="201">
        <v>0.26</v>
      </c>
      <c r="AY60" s="201">
        <v>1.56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6.06</v>
      </c>
      <c r="H61" s="201">
        <v>0</v>
      </c>
      <c r="I61" s="201">
        <v>0</v>
      </c>
      <c r="J61" s="201">
        <v>8.23</v>
      </c>
      <c r="K61" s="201">
        <v>2.89</v>
      </c>
      <c r="L61" s="201">
        <v>9.48</v>
      </c>
      <c r="M61" s="201">
        <v>0.11</v>
      </c>
      <c r="N61" s="201">
        <v>0.12</v>
      </c>
      <c r="O61" s="201">
        <v>0.13</v>
      </c>
      <c r="P61" s="201">
        <v>0.2</v>
      </c>
      <c r="Q61" s="201">
        <v>0.2</v>
      </c>
      <c r="R61" s="201">
        <v>1.32</v>
      </c>
      <c r="S61" s="201">
        <v>0.65</v>
      </c>
      <c r="T61" s="201">
        <v>0.79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3.96</v>
      </c>
      <c r="AD61" s="201">
        <v>0</v>
      </c>
      <c r="AE61" s="201">
        <v>0</v>
      </c>
      <c r="AF61" s="201">
        <v>0</v>
      </c>
      <c r="AG61" s="201">
        <v>43.38</v>
      </c>
      <c r="AH61" s="201">
        <v>0</v>
      </c>
      <c r="AI61" s="201">
        <v>0</v>
      </c>
      <c r="AJ61" s="201">
        <v>0</v>
      </c>
      <c r="AK61" s="201">
        <v>3.72</v>
      </c>
      <c r="AL61" s="201">
        <v>0</v>
      </c>
      <c r="AM61" s="201">
        <v>65.66</v>
      </c>
      <c r="AN61" s="201">
        <v>0</v>
      </c>
      <c r="AO61" s="201">
        <v>0</v>
      </c>
      <c r="AP61" s="201">
        <v>0</v>
      </c>
      <c r="AQ61" s="201">
        <v>0</v>
      </c>
      <c r="AR61" s="201">
        <v>5.1100000000000003</v>
      </c>
      <c r="AS61" s="201">
        <v>0</v>
      </c>
      <c r="AT61" s="201">
        <v>0</v>
      </c>
      <c r="AU61" s="201">
        <v>8.74</v>
      </c>
      <c r="AV61" s="201">
        <v>0.33</v>
      </c>
      <c r="AW61" s="201">
        <v>0</v>
      </c>
      <c r="AX61" s="201">
        <v>0.26</v>
      </c>
      <c r="AY61" s="201">
        <v>1.56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6.06</v>
      </c>
      <c r="H62" s="201">
        <v>0</v>
      </c>
      <c r="I62" s="201">
        <v>0</v>
      </c>
      <c r="J62" s="201">
        <v>8.23</v>
      </c>
      <c r="K62" s="201">
        <v>2.89</v>
      </c>
      <c r="L62" s="201">
        <v>9.25</v>
      </c>
      <c r="M62" s="201">
        <v>0.11</v>
      </c>
      <c r="N62" s="201">
        <v>0.12</v>
      </c>
      <c r="O62" s="201">
        <v>0.13</v>
      </c>
      <c r="P62" s="201">
        <v>0.2</v>
      </c>
      <c r="Q62" s="201">
        <v>0.2</v>
      </c>
      <c r="R62" s="201">
        <v>1.32</v>
      </c>
      <c r="S62" s="201">
        <v>0.65</v>
      </c>
      <c r="T62" s="201">
        <v>0.79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3.96</v>
      </c>
      <c r="AD62" s="201">
        <v>0</v>
      </c>
      <c r="AE62" s="201">
        <v>0</v>
      </c>
      <c r="AF62" s="201">
        <v>0</v>
      </c>
      <c r="AG62" s="201">
        <v>43.38</v>
      </c>
      <c r="AH62" s="201">
        <v>0</v>
      </c>
      <c r="AI62" s="201">
        <v>0</v>
      </c>
      <c r="AJ62" s="201">
        <v>0</v>
      </c>
      <c r="AK62" s="201">
        <v>3.72</v>
      </c>
      <c r="AL62" s="201">
        <v>0</v>
      </c>
      <c r="AM62" s="201">
        <v>65.66</v>
      </c>
      <c r="AN62" s="201">
        <v>0</v>
      </c>
      <c r="AO62" s="201">
        <v>0</v>
      </c>
      <c r="AP62" s="201">
        <v>0</v>
      </c>
      <c r="AQ62" s="201">
        <v>0</v>
      </c>
      <c r="AR62" s="201">
        <v>5.1100000000000003</v>
      </c>
      <c r="AS62" s="201">
        <v>0</v>
      </c>
      <c r="AT62" s="201">
        <v>0</v>
      </c>
      <c r="AU62" s="201">
        <v>8.74</v>
      </c>
      <c r="AV62" s="201">
        <v>0.33</v>
      </c>
      <c r="AW62" s="201">
        <v>0</v>
      </c>
      <c r="AX62" s="201">
        <v>0.26</v>
      </c>
      <c r="AY62" s="201">
        <v>1.56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6.06</v>
      </c>
      <c r="H63" s="201">
        <v>0</v>
      </c>
      <c r="I63" s="201">
        <v>0</v>
      </c>
      <c r="J63" s="201">
        <v>8.23</v>
      </c>
      <c r="K63" s="201">
        <v>2.89</v>
      </c>
      <c r="L63" s="201">
        <v>9.25</v>
      </c>
      <c r="M63" s="201">
        <v>0.11</v>
      </c>
      <c r="N63" s="201">
        <v>0.12</v>
      </c>
      <c r="O63" s="201">
        <v>0.13</v>
      </c>
      <c r="P63" s="201">
        <v>0.2</v>
      </c>
      <c r="Q63" s="201">
        <v>0.2</v>
      </c>
      <c r="R63" s="201">
        <v>1.32</v>
      </c>
      <c r="S63" s="201">
        <v>0.65</v>
      </c>
      <c r="T63" s="201">
        <v>0.79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3.96</v>
      </c>
      <c r="AD63" s="201">
        <v>0</v>
      </c>
      <c r="AE63" s="201">
        <v>0</v>
      </c>
      <c r="AF63" s="201">
        <v>0</v>
      </c>
      <c r="AG63" s="201">
        <v>43.38</v>
      </c>
      <c r="AH63" s="201">
        <v>0</v>
      </c>
      <c r="AI63" s="201">
        <v>0</v>
      </c>
      <c r="AJ63" s="201">
        <v>0</v>
      </c>
      <c r="AK63" s="201">
        <v>3.72</v>
      </c>
      <c r="AL63" s="201">
        <v>0</v>
      </c>
      <c r="AM63" s="201">
        <v>65.66</v>
      </c>
      <c r="AN63" s="201">
        <v>0</v>
      </c>
      <c r="AO63" s="201">
        <v>0</v>
      </c>
      <c r="AP63" s="201">
        <v>0</v>
      </c>
      <c r="AQ63" s="201">
        <v>0</v>
      </c>
      <c r="AR63" s="201">
        <v>5.1100000000000003</v>
      </c>
      <c r="AS63" s="201">
        <v>0</v>
      </c>
      <c r="AT63" s="201">
        <v>0</v>
      </c>
      <c r="AU63" s="201">
        <v>8.74</v>
      </c>
      <c r="AV63" s="201">
        <v>0.33</v>
      </c>
      <c r="AW63" s="201">
        <v>0</v>
      </c>
      <c r="AX63" s="201">
        <v>0.26</v>
      </c>
      <c r="AY63" s="201">
        <v>2.69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6.06</v>
      </c>
      <c r="H64" s="201">
        <v>0</v>
      </c>
      <c r="I64" s="201">
        <v>0</v>
      </c>
      <c r="J64" s="201">
        <v>8.23</v>
      </c>
      <c r="K64" s="201">
        <v>2.89</v>
      </c>
      <c r="L64" s="201">
        <v>9.25</v>
      </c>
      <c r="M64" s="201">
        <v>0.11</v>
      </c>
      <c r="N64" s="201">
        <v>0.12</v>
      </c>
      <c r="O64" s="201">
        <v>0.13</v>
      </c>
      <c r="P64" s="201">
        <v>0.2</v>
      </c>
      <c r="Q64" s="201">
        <v>0.2</v>
      </c>
      <c r="R64" s="201">
        <v>1.32</v>
      </c>
      <c r="S64" s="201">
        <v>0.65</v>
      </c>
      <c r="T64" s="201">
        <v>0.79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3.96</v>
      </c>
      <c r="AD64" s="201">
        <v>0</v>
      </c>
      <c r="AE64" s="201">
        <v>0</v>
      </c>
      <c r="AF64" s="201">
        <v>0</v>
      </c>
      <c r="AG64" s="201">
        <v>43.38</v>
      </c>
      <c r="AH64" s="201">
        <v>0</v>
      </c>
      <c r="AI64" s="201">
        <v>0</v>
      </c>
      <c r="AJ64" s="201">
        <v>0</v>
      </c>
      <c r="AK64" s="201">
        <v>3.72</v>
      </c>
      <c r="AL64" s="201">
        <v>0</v>
      </c>
      <c r="AM64" s="201">
        <v>65.66</v>
      </c>
      <c r="AN64" s="201">
        <v>0</v>
      </c>
      <c r="AO64" s="201">
        <v>0</v>
      </c>
      <c r="AP64" s="201">
        <v>0</v>
      </c>
      <c r="AQ64" s="201">
        <v>0</v>
      </c>
      <c r="AR64" s="201">
        <v>5.1100000000000003</v>
      </c>
      <c r="AS64" s="201">
        <v>0</v>
      </c>
      <c r="AT64" s="201">
        <v>0</v>
      </c>
      <c r="AU64" s="201">
        <v>8.74</v>
      </c>
      <c r="AV64" s="201">
        <v>0.33</v>
      </c>
      <c r="AW64" s="201">
        <v>0</v>
      </c>
      <c r="AX64" s="201">
        <v>0.26</v>
      </c>
      <c r="AY64" s="201">
        <v>2.69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6.06</v>
      </c>
      <c r="H65" s="201">
        <v>0</v>
      </c>
      <c r="I65" s="201">
        <v>0</v>
      </c>
      <c r="J65" s="201">
        <v>8.23</v>
      </c>
      <c r="K65" s="201">
        <v>2.89</v>
      </c>
      <c r="L65" s="201">
        <v>9.25</v>
      </c>
      <c r="M65" s="201">
        <v>0.11</v>
      </c>
      <c r="N65" s="201">
        <v>0.12</v>
      </c>
      <c r="O65" s="201">
        <v>0.13</v>
      </c>
      <c r="P65" s="201">
        <v>0.2</v>
      </c>
      <c r="Q65" s="201">
        <v>0.2</v>
      </c>
      <c r="R65" s="201">
        <v>1.32</v>
      </c>
      <c r="S65" s="201">
        <v>0.65</v>
      </c>
      <c r="T65" s="201">
        <v>0.79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3.96</v>
      </c>
      <c r="AD65" s="201">
        <v>0</v>
      </c>
      <c r="AE65" s="201">
        <v>0</v>
      </c>
      <c r="AF65" s="201">
        <v>0</v>
      </c>
      <c r="AG65" s="201">
        <v>43.38</v>
      </c>
      <c r="AH65" s="201">
        <v>0</v>
      </c>
      <c r="AI65" s="201">
        <v>0</v>
      </c>
      <c r="AJ65" s="201">
        <v>0</v>
      </c>
      <c r="AK65" s="201">
        <v>3.72</v>
      </c>
      <c r="AL65" s="201">
        <v>0</v>
      </c>
      <c r="AM65" s="201">
        <v>65.66</v>
      </c>
      <c r="AN65" s="201">
        <v>0</v>
      </c>
      <c r="AO65" s="201">
        <v>0</v>
      </c>
      <c r="AP65" s="201">
        <v>0</v>
      </c>
      <c r="AQ65" s="201">
        <v>0</v>
      </c>
      <c r="AR65" s="201">
        <v>5.1100000000000003</v>
      </c>
      <c r="AS65" s="201">
        <v>0</v>
      </c>
      <c r="AT65" s="201">
        <v>0</v>
      </c>
      <c r="AU65" s="201">
        <v>8.74</v>
      </c>
      <c r="AV65" s="201">
        <v>0.33</v>
      </c>
      <c r="AW65" s="201">
        <v>0</v>
      </c>
      <c r="AX65" s="201">
        <v>0.26</v>
      </c>
      <c r="AY65" s="201">
        <v>2.69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6.06</v>
      </c>
      <c r="H66" s="201">
        <v>0</v>
      </c>
      <c r="I66" s="201">
        <v>0</v>
      </c>
      <c r="J66" s="201">
        <v>8.23</v>
      </c>
      <c r="K66" s="201">
        <v>2.89</v>
      </c>
      <c r="L66" s="201">
        <v>9.25</v>
      </c>
      <c r="M66" s="201">
        <v>0.11</v>
      </c>
      <c r="N66" s="201">
        <v>0.12</v>
      </c>
      <c r="O66" s="201">
        <v>0.13</v>
      </c>
      <c r="P66" s="201">
        <v>0.2</v>
      </c>
      <c r="Q66" s="201">
        <v>0.2</v>
      </c>
      <c r="R66" s="201">
        <v>1.32</v>
      </c>
      <c r="S66" s="201">
        <v>0.65</v>
      </c>
      <c r="T66" s="201">
        <v>0.79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3.96</v>
      </c>
      <c r="AD66" s="201">
        <v>0</v>
      </c>
      <c r="AE66" s="201">
        <v>0</v>
      </c>
      <c r="AF66" s="201">
        <v>0</v>
      </c>
      <c r="AG66" s="201">
        <v>43.38</v>
      </c>
      <c r="AH66" s="201">
        <v>0</v>
      </c>
      <c r="AI66" s="201">
        <v>0</v>
      </c>
      <c r="AJ66" s="201">
        <v>0</v>
      </c>
      <c r="AK66" s="201">
        <v>3.72</v>
      </c>
      <c r="AL66" s="201">
        <v>0</v>
      </c>
      <c r="AM66" s="201">
        <v>65.66</v>
      </c>
      <c r="AN66" s="201">
        <v>0</v>
      </c>
      <c r="AO66" s="201">
        <v>0</v>
      </c>
      <c r="AP66" s="201">
        <v>0</v>
      </c>
      <c r="AQ66" s="201">
        <v>0</v>
      </c>
      <c r="AR66" s="201">
        <v>5.1100000000000003</v>
      </c>
      <c r="AS66" s="201">
        <v>0</v>
      </c>
      <c r="AT66" s="201">
        <v>0</v>
      </c>
      <c r="AU66" s="201">
        <v>8.74</v>
      </c>
      <c r="AV66" s="201">
        <v>0.33</v>
      </c>
      <c r="AW66" s="201">
        <v>0</v>
      </c>
      <c r="AX66" s="201">
        <v>0.26</v>
      </c>
      <c r="AY66" s="201">
        <v>2.69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5.99</v>
      </c>
      <c r="H67" s="201">
        <v>0</v>
      </c>
      <c r="I67" s="201">
        <v>0</v>
      </c>
      <c r="J67" s="201">
        <v>8.23</v>
      </c>
      <c r="K67" s="201">
        <v>2.89</v>
      </c>
      <c r="L67" s="201">
        <v>9.25</v>
      </c>
      <c r="M67" s="201">
        <v>0.11</v>
      </c>
      <c r="N67" s="201">
        <v>0.12</v>
      </c>
      <c r="O67" s="201">
        <v>0.13</v>
      </c>
      <c r="P67" s="201">
        <v>0.2</v>
      </c>
      <c r="Q67" s="201">
        <v>0.2</v>
      </c>
      <c r="R67" s="201">
        <v>1.32</v>
      </c>
      <c r="S67" s="201">
        <v>0.65</v>
      </c>
      <c r="T67" s="201">
        <v>1.45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3.96</v>
      </c>
      <c r="AD67" s="201">
        <v>0</v>
      </c>
      <c r="AE67" s="201">
        <v>0</v>
      </c>
      <c r="AF67" s="201">
        <v>0</v>
      </c>
      <c r="AG67" s="201">
        <v>43.38</v>
      </c>
      <c r="AH67" s="201">
        <v>0</v>
      </c>
      <c r="AI67" s="201">
        <v>0</v>
      </c>
      <c r="AJ67" s="201">
        <v>0</v>
      </c>
      <c r="AK67" s="201">
        <v>3.72</v>
      </c>
      <c r="AL67" s="201">
        <v>0</v>
      </c>
      <c r="AM67" s="201">
        <v>65.66</v>
      </c>
      <c r="AN67" s="201">
        <v>0</v>
      </c>
      <c r="AO67" s="201">
        <v>0</v>
      </c>
      <c r="AP67" s="201">
        <v>0</v>
      </c>
      <c r="AQ67" s="201">
        <v>0</v>
      </c>
      <c r="AR67" s="201">
        <v>5.05</v>
      </c>
      <c r="AS67" s="201">
        <v>0</v>
      </c>
      <c r="AT67" s="201">
        <v>0</v>
      </c>
      <c r="AU67" s="201">
        <v>8.74</v>
      </c>
      <c r="AV67" s="201">
        <v>0.33</v>
      </c>
      <c r="AW67" s="201">
        <v>0.04</v>
      </c>
      <c r="AX67" s="201">
        <v>0.26</v>
      </c>
      <c r="AY67" s="201">
        <v>2.69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5.99</v>
      </c>
      <c r="H68" s="201">
        <v>0</v>
      </c>
      <c r="I68" s="201">
        <v>0</v>
      </c>
      <c r="J68" s="201">
        <v>8.23</v>
      </c>
      <c r="K68" s="201">
        <v>2.89</v>
      </c>
      <c r="L68" s="201">
        <v>9.25</v>
      </c>
      <c r="M68" s="201">
        <v>0.11</v>
      </c>
      <c r="N68" s="201">
        <v>0.12</v>
      </c>
      <c r="O68" s="201">
        <v>0.13</v>
      </c>
      <c r="P68" s="201">
        <v>0.2</v>
      </c>
      <c r="Q68" s="201">
        <v>0.2</v>
      </c>
      <c r="R68" s="201">
        <v>1.32</v>
      </c>
      <c r="S68" s="201">
        <v>0.65</v>
      </c>
      <c r="T68" s="201">
        <v>1.45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3.96</v>
      </c>
      <c r="AD68" s="201">
        <v>0</v>
      </c>
      <c r="AE68" s="201">
        <v>0</v>
      </c>
      <c r="AF68" s="201">
        <v>0</v>
      </c>
      <c r="AG68" s="201">
        <v>43.38</v>
      </c>
      <c r="AH68" s="201">
        <v>0</v>
      </c>
      <c r="AI68" s="201">
        <v>0</v>
      </c>
      <c r="AJ68" s="201">
        <v>0</v>
      </c>
      <c r="AK68" s="201">
        <v>3.72</v>
      </c>
      <c r="AL68" s="201">
        <v>0</v>
      </c>
      <c r="AM68" s="201">
        <v>65.66</v>
      </c>
      <c r="AN68" s="201">
        <v>0</v>
      </c>
      <c r="AO68" s="201">
        <v>0</v>
      </c>
      <c r="AP68" s="201">
        <v>0</v>
      </c>
      <c r="AQ68" s="201">
        <v>0</v>
      </c>
      <c r="AR68" s="201">
        <v>5.05</v>
      </c>
      <c r="AS68" s="201">
        <v>0</v>
      </c>
      <c r="AT68" s="201">
        <v>0</v>
      </c>
      <c r="AU68" s="201">
        <v>8.74</v>
      </c>
      <c r="AV68" s="201">
        <v>0.33</v>
      </c>
      <c r="AW68" s="201">
        <v>0.04</v>
      </c>
      <c r="AX68" s="201">
        <v>0.26</v>
      </c>
      <c r="AY68" s="201">
        <v>2.69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5.99</v>
      </c>
      <c r="H69" s="201">
        <v>0</v>
      </c>
      <c r="I69" s="201">
        <v>0</v>
      </c>
      <c r="J69" s="201">
        <v>8.23</v>
      </c>
      <c r="K69" s="201">
        <v>2.89</v>
      </c>
      <c r="L69" s="201">
        <v>9.48</v>
      </c>
      <c r="M69" s="201">
        <v>0.11</v>
      </c>
      <c r="N69" s="201">
        <v>0.12</v>
      </c>
      <c r="O69" s="201">
        <v>0.13</v>
      </c>
      <c r="P69" s="201">
        <v>0.2</v>
      </c>
      <c r="Q69" s="201">
        <v>0.2</v>
      </c>
      <c r="R69" s="201">
        <v>1.32</v>
      </c>
      <c r="S69" s="201">
        <v>0.65</v>
      </c>
      <c r="T69" s="201">
        <v>1.17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3.96</v>
      </c>
      <c r="AD69" s="201">
        <v>0</v>
      </c>
      <c r="AE69" s="201">
        <v>0</v>
      </c>
      <c r="AF69" s="201">
        <v>0</v>
      </c>
      <c r="AG69" s="201">
        <v>43.38</v>
      </c>
      <c r="AH69" s="201">
        <v>0</v>
      </c>
      <c r="AI69" s="201">
        <v>0</v>
      </c>
      <c r="AJ69" s="201">
        <v>0</v>
      </c>
      <c r="AK69" s="201">
        <v>3.72</v>
      </c>
      <c r="AL69" s="201">
        <v>0</v>
      </c>
      <c r="AM69" s="201">
        <v>65.66</v>
      </c>
      <c r="AN69" s="201">
        <v>0</v>
      </c>
      <c r="AO69" s="201">
        <v>0</v>
      </c>
      <c r="AP69" s="201">
        <v>0</v>
      </c>
      <c r="AQ69" s="201">
        <v>0</v>
      </c>
      <c r="AR69" s="201">
        <v>5.05</v>
      </c>
      <c r="AS69" s="201">
        <v>0</v>
      </c>
      <c r="AT69" s="201">
        <v>0</v>
      </c>
      <c r="AU69" s="201">
        <v>8.74</v>
      </c>
      <c r="AV69" s="201">
        <v>0.33</v>
      </c>
      <c r="AW69" s="201">
        <v>0.05</v>
      </c>
      <c r="AX69" s="201">
        <v>0.26</v>
      </c>
      <c r="AY69" s="201">
        <v>2.69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5.99</v>
      </c>
      <c r="H70" s="201">
        <v>0</v>
      </c>
      <c r="I70" s="201">
        <v>0</v>
      </c>
      <c r="J70" s="201">
        <v>8.23</v>
      </c>
      <c r="K70" s="201">
        <v>2.89</v>
      </c>
      <c r="L70" s="201">
        <v>6.19</v>
      </c>
      <c r="M70" s="201">
        <v>0.11</v>
      </c>
      <c r="N70" s="201">
        <v>0.12</v>
      </c>
      <c r="O70" s="201">
        <v>0.13</v>
      </c>
      <c r="P70" s="201">
        <v>0.2</v>
      </c>
      <c r="Q70" s="201">
        <v>0.2</v>
      </c>
      <c r="R70" s="201">
        <v>1.32</v>
      </c>
      <c r="S70" s="201">
        <v>0.65</v>
      </c>
      <c r="T70" s="201">
        <v>1.17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3.96</v>
      </c>
      <c r="AD70" s="201">
        <v>0</v>
      </c>
      <c r="AE70" s="201">
        <v>0</v>
      </c>
      <c r="AF70" s="201">
        <v>0</v>
      </c>
      <c r="AG70" s="201">
        <v>43.38</v>
      </c>
      <c r="AH70" s="201">
        <v>0</v>
      </c>
      <c r="AI70" s="201">
        <v>0</v>
      </c>
      <c r="AJ70" s="201">
        <v>0</v>
      </c>
      <c r="AK70" s="201">
        <v>3.72</v>
      </c>
      <c r="AL70" s="201">
        <v>0</v>
      </c>
      <c r="AM70" s="201">
        <v>65.66</v>
      </c>
      <c r="AN70" s="201">
        <v>0</v>
      </c>
      <c r="AO70" s="201">
        <v>0</v>
      </c>
      <c r="AP70" s="201">
        <v>0</v>
      </c>
      <c r="AQ70" s="201">
        <v>0</v>
      </c>
      <c r="AR70" s="201">
        <v>5.05</v>
      </c>
      <c r="AS70" s="201">
        <v>0</v>
      </c>
      <c r="AT70" s="201">
        <v>0</v>
      </c>
      <c r="AU70" s="201">
        <v>8.74</v>
      </c>
      <c r="AV70" s="201">
        <v>0.33</v>
      </c>
      <c r="AW70" s="201">
        <v>0.05</v>
      </c>
      <c r="AX70" s="201">
        <v>0.26</v>
      </c>
      <c r="AY70" s="201">
        <v>2.69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5.99</v>
      </c>
      <c r="H71" s="201">
        <v>0</v>
      </c>
      <c r="I71" s="201">
        <v>0</v>
      </c>
      <c r="J71" s="201">
        <v>8.23</v>
      </c>
      <c r="K71" s="201">
        <v>2.89</v>
      </c>
      <c r="L71" s="201">
        <v>9.23</v>
      </c>
      <c r="M71" s="201">
        <v>0.11</v>
      </c>
      <c r="N71" s="201">
        <v>0.12</v>
      </c>
      <c r="O71" s="201">
        <v>0.13</v>
      </c>
      <c r="P71" s="201">
        <v>0.2</v>
      </c>
      <c r="Q71" s="201">
        <v>0.2</v>
      </c>
      <c r="R71" s="201">
        <v>1.32</v>
      </c>
      <c r="S71" s="201">
        <v>0.65</v>
      </c>
      <c r="T71" s="201">
        <v>1.17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3.96</v>
      </c>
      <c r="AD71" s="201">
        <v>0</v>
      </c>
      <c r="AE71" s="201">
        <v>0</v>
      </c>
      <c r="AF71" s="201">
        <v>0</v>
      </c>
      <c r="AG71" s="201">
        <v>43.38</v>
      </c>
      <c r="AH71" s="201">
        <v>0</v>
      </c>
      <c r="AI71" s="201">
        <v>0</v>
      </c>
      <c r="AJ71" s="201">
        <v>0</v>
      </c>
      <c r="AK71" s="201">
        <v>3.72</v>
      </c>
      <c r="AL71" s="201">
        <v>0</v>
      </c>
      <c r="AM71" s="201">
        <v>65.66</v>
      </c>
      <c r="AN71" s="201">
        <v>0</v>
      </c>
      <c r="AO71" s="201">
        <v>0</v>
      </c>
      <c r="AP71" s="201">
        <v>0</v>
      </c>
      <c r="AQ71" s="201">
        <v>0</v>
      </c>
      <c r="AR71" s="201">
        <v>5.05</v>
      </c>
      <c r="AS71" s="201">
        <v>0</v>
      </c>
      <c r="AT71" s="201">
        <v>0</v>
      </c>
      <c r="AU71" s="201">
        <v>8.74</v>
      </c>
      <c r="AV71" s="201">
        <v>0.33</v>
      </c>
      <c r="AW71" s="201">
        <v>0.1</v>
      </c>
      <c r="AX71" s="201">
        <v>0.26</v>
      </c>
      <c r="AY71" s="201">
        <v>2.69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5.99</v>
      </c>
      <c r="H72" s="201">
        <v>0</v>
      </c>
      <c r="I72" s="201">
        <v>0</v>
      </c>
      <c r="J72" s="201">
        <v>8.23</v>
      </c>
      <c r="K72" s="201">
        <v>2.89</v>
      </c>
      <c r="L72" s="201">
        <v>9.23</v>
      </c>
      <c r="M72" s="201">
        <v>0.11</v>
      </c>
      <c r="N72" s="201">
        <v>0.12</v>
      </c>
      <c r="O72" s="201">
        <v>0.13</v>
      </c>
      <c r="P72" s="201">
        <v>0.2</v>
      </c>
      <c r="Q72" s="201">
        <v>0.2</v>
      </c>
      <c r="R72" s="201">
        <v>1.32</v>
      </c>
      <c r="S72" s="201">
        <v>0.65</v>
      </c>
      <c r="T72" s="201">
        <v>1.17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3.96</v>
      </c>
      <c r="AD72" s="201">
        <v>0</v>
      </c>
      <c r="AE72" s="201">
        <v>0</v>
      </c>
      <c r="AF72" s="201">
        <v>0</v>
      </c>
      <c r="AG72" s="201">
        <v>43.38</v>
      </c>
      <c r="AH72" s="201">
        <v>0</v>
      </c>
      <c r="AI72" s="201">
        <v>0</v>
      </c>
      <c r="AJ72" s="201">
        <v>0</v>
      </c>
      <c r="AK72" s="201">
        <v>3.72</v>
      </c>
      <c r="AL72" s="201">
        <v>0</v>
      </c>
      <c r="AM72" s="201">
        <v>65.66</v>
      </c>
      <c r="AN72" s="201">
        <v>0</v>
      </c>
      <c r="AO72" s="201">
        <v>0</v>
      </c>
      <c r="AP72" s="201">
        <v>0</v>
      </c>
      <c r="AQ72" s="201">
        <v>0</v>
      </c>
      <c r="AR72" s="201">
        <v>5.05</v>
      </c>
      <c r="AS72" s="201">
        <v>0</v>
      </c>
      <c r="AT72" s="201">
        <v>0</v>
      </c>
      <c r="AU72" s="201">
        <v>8.74</v>
      </c>
      <c r="AV72" s="201">
        <v>0.33</v>
      </c>
      <c r="AW72" s="201">
        <v>0.1</v>
      </c>
      <c r="AX72" s="201">
        <v>0.26</v>
      </c>
      <c r="AY72" s="201">
        <v>2.69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5.99</v>
      </c>
      <c r="H73" s="201">
        <v>0</v>
      </c>
      <c r="I73" s="201">
        <v>0</v>
      </c>
      <c r="J73" s="201">
        <v>8.23</v>
      </c>
      <c r="K73" s="201">
        <v>2.89</v>
      </c>
      <c r="L73" s="201">
        <v>9.23</v>
      </c>
      <c r="M73" s="201">
        <v>0.11</v>
      </c>
      <c r="N73" s="201">
        <v>0.12</v>
      </c>
      <c r="O73" s="201">
        <v>0.13</v>
      </c>
      <c r="P73" s="201">
        <v>0.2</v>
      </c>
      <c r="Q73" s="201">
        <v>0.2</v>
      </c>
      <c r="R73" s="201">
        <v>1.32</v>
      </c>
      <c r="S73" s="201">
        <v>0.65</v>
      </c>
      <c r="T73" s="201">
        <v>1.17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3.96</v>
      </c>
      <c r="AD73" s="201">
        <v>0</v>
      </c>
      <c r="AE73" s="201">
        <v>0</v>
      </c>
      <c r="AF73" s="201">
        <v>0</v>
      </c>
      <c r="AG73" s="201">
        <v>43.38</v>
      </c>
      <c r="AH73" s="201">
        <v>0</v>
      </c>
      <c r="AI73" s="201">
        <v>0</v>
      </c>
      <c r="AJ73" s="201">
        <v>0</v>
      </c>
      <c r="AK73" s="201">
        <v>3.72</v>
      </c>
      <c r="AL73" s="201">
        <v>0</v>
      </c>
      <c r="AM73" s="201">
        <v>65.66</v>
      </c>
      <c r="AN73" s="201">
        <v>0</v>
      </c>
      <c r="AO73" s="201">
        <v>0</v>
      </c>
      <c r="AP73" s="201">
        <v>0</v>
      </c>
      <c r="AQ73" s="201">
        <v>0</v>
      </c>
      <c r="AR73" s="201">
        <v>5.05</v>
      </c>
      <c r="AS73" s="201">
        <v>0</v>
      </c>
      <c r="AT73" s="201">
        <v>0</v>
      </c>
      <c r="AU73" s="201">
        <v>8.74</v>
      </c>
      <c r="AV73" s="201">
        <v>0.33</v>
      </c>
      <c r="AW73" s="201">
        <v>0.15</v>
      </c>
      <c r="AX73" s="201">
        <v>0.26</v>
      </c>
      <c r="AY73" s="201">
        <v>2.69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5.99</v>
      </c>
      <c r="H74" s="201">
        <v>0</v>
      </c>
      <c r="I74" s="201">
        <v>0</v>
      </c>
      <c r="J74" s="201">
        <v>8.23</v>
      </c>
      <c r="K74" s="201">
        <v>2.89</v>
      </c>
      <c r="L74" s="201">
        <v>9.23</v>
      </c>
      <c r="M74" s="201">
        <v>0.11</v>
      </c>
      <c r="N74" s="201">
        <v>0.12</v>
      </c>
      <c r="O74" s="201">
        <v>0.13</v>
      </c>
      <c r="P74" s="201">
        <v>0.2</v>
      </c>
      <c r="Q74" s="201">
        <v>0.2</v>
      </c>
      <c r="R74" s="201">
        <v>1.32</v>
      </c>
      <c r="S74" s="201">
        <v>0.65</v>
      </c>
      <c r="T74" s="201">
        <v>1.17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3.96</v>
      </c>
      <c r="AD74" s="201">
        <v>0</v>
      </c>
      <c r="AE74" s="201">
        <v>0</v>
      </c>
      <c r="AF74" s="201">
        <v>0</v>
      </c>
      <c r="AG74" s="201">
        <v>43.38</v>
      </c>
      <c r="AH74" s="201">
        <v>0</v>
      </c>
      <c r="AI74" s="201">
        <v>0</v>
      </c>
      <c r="AJ74" s="201">
        <v>0</v>
      </c>
      <c r="AK74" s="201">
        <v>3.72</v>
      </c>
      <c r="AL74" s="201">
        <v>0</v>
      </c>
      <c r="AM74" s="201">
        <v>65.66</v>
      </c>
      <c r="AN74" s="201">
        <v>0</v>
      </c>
      <c r="AO74" s="201">
        <v>0</v>
      </c>
      <c r="AP74" s="201">
        <v>0</v>
      </c>
      <c r="AQ74" s="201">
        <v>0</v>
      </c>
      <c r="AR74" s="201">
        <v>5.05</v>
      </c>
      <c r="AS74" s="201">
        <v>0</v>
      </c>
      <c r="AT74" s="201">
        <v>0</v>
      </c>
      <c r="AU74" s="201">
        <v>8.74</v>
      </c>
      <c r="AV74" s="201">
        <v>0.33</v>
      </c>
      <c r="AW74" s="201">
        <v>0.15</v>
      </c>
      <c r="AX74" s="201">
        <v>0.26</v>
      </c>
      <c r="AY74" s="201">
        <v>2.69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5.99</v>
      </c>
      <c r="H75" s="201">
        <v>0</v>
      </c>
      <c r="I75" s="201">
        <v>0</v>
      </c>
      <c r="J75" s="201">
        <v>8.23</v>
      </c>
      <c r="K75" s="201">
        <v>2.89</v>
      </c>
      <c r="L75" s="201">
        <v>9.48</v>
      </c>
      <c r="M75" s="201">
        <v>0.11</v>
      </c>
      <c r="N75" s="201">
        <v>0.12</v>
      </c>
      <c r="O75" s="201">
        <v>0.13</v>
      </c>
      <c r="P75" s="201">
        <v>0.18</v>
      </c>
      <c r="Q75" s="201">
        <v>0.2</v>
      </c>
      <c r="R75" s="201">
        <v>1.32</v>
      </c>
      <c r="S75" s="201">
        <v>0.65</v>
      </c>
      <c r="T75" s="201">
        <v>1.17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3.96</v>
      </c>
      <c r="AD75" s="201">
        <v>0</v>
      </c>
      <c r="AE75" s="201">
        <v>0</v>
      </c>
      <c r="AF75" s="201">
        <v>0</v>
      </c>
      <c r="AG75" s="201">
        <v>43.38</v>
      </c>
      <c r="AH75" s="201">
        <v>0</v>
      </c>
      <c r="AI75" s="201">
        <v>0</v>
      </c>
      <c r="AJ75" s="201">
        <v>0</v>
      </c>
      <c r="AK75" s="201">
        <v>3.72</v>
      </c>
      <c r="AL75" s="201">
        <v>0</v>
      </c>
      <c r="AM75" s="201">
        <v>66.39</v>
      </c>
      <c r="AN75" s="201">
        <v>0</v>
      </c>
      <c r="AO75" s="201">
        <v>0</v>
      </c>
      <c r="AP75" s="201">
        <v>0</v>
      </c>
      <c r="AQ75" s="201">
        <v>0</v>
      </c>
      <c r="AR75" s="201">
        <v>5.05</v>
      </c>
      <c r="AS75" s="201">
        <v>0</v>
      </c>
      <c r="AT75" s="201">
        <v>0</v>
      </c>
      <c r="AU75" s="201">
        <v>8.74</v>
      </c>
      <c r="AV75" s="201">
        <v>0.33</v>
      </c>
      <c r="AW75" s="201">
        <v>0.21</v>
      </c>
      <c r="AX75" s="201">
        <v>0.26</v>
      </c>
      <c r="AY75" s="201">
        <v>2.69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5.99</v>
      </c>
      <c r="H76" s="201">
        <v>0</v>
      </c>
      <c r="I76" s="201">
        <v>0</v>
      </c>
      <c r="J76" s="201">
        <v>8.23</v>
      </c>
      <c r="K76" s="201">
        <v>2.89</v>
      </c>
      <c r="L76" s="201">
        <v>9.48</v>
      </c>
      <c r="M76" s="201">
        <v>0.11</v>
      </c>
      <c r="N76" s="201">
        <v>0.12</v>
      </c>
      <c r="O76" s="201">
        <v>0.13</v>
      </c>
      <c r="P76" s="201">
        <v>0.18</v>
      </c>
      <c r="Q76" s="201">
        <v>0.2</v>
      </c>
      <c r="R76" s="201">
        <v>1.3</v>
      </c>
      <c r="S76" s="201">
        <v>0.65</v>
      </c>
      <c r="T76" s="201">
        <v>1.17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3.96</v>
      </c>
      <c r="AD76" s="201">
        <v>0</v>
      </c>
      <c r="AE76" s="201">
        <v>0</v>
      </c>
      <c r="AF76" s="201">
        <v>0</v>
      </c>
      <c r="AG76" s="201">
        <v>43.38</v>
      </c>
      <c r="AH76" s="201">
        <v>0</v>
      </c>
      <c r="AI76" s="201">
        <v>0</v>
      </c>
      <c r="AJ76" s="201">
        <v>0</v>
      </c>
      <c r="AK76" s="201">
        <v>3.72</v>
      </c>
      <c r="AL76" s="201">
        <v>0</v>
      </c>
      <c r="AM76" s="201">
        <v>66.39</v>
      </c>
      <c r="AN76" s="201">
        <v>0</v>
      </c>
      <c r="AO76" s="201">
        <v>0</v>
      </c>
      <c r="AP76" s="201">
        <v>0</v>
      </c>
      <c r="AQ76" s="201">
        <v>0</v>
      </c>
      <c r="AR76" s="201">
        <v>5.05</v>
      </c>
      <c r="AS76" s="201">
        <v>0</v>
      </c>
      <c r="AT76" s="201">
        <v>0</v>
      </c>
      <c r="AU76" s="201">
        <v>8.74</v>
      </c>
      <c r="AV76" s="201">
        <v>0.33</v>
      </c>
      <c r="AW76" s="201">
        <v>0.21</v>
      </c>
      <c r="AX76" s="201">
        <v>0.26</v>
      </c>
      <c r="AY76" s="201">
        <v>2.69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5.99</v>
      </c>
      <c r="H77" s="201">
        <v>0</v>
      </c>
      <c r="I77" s="201">
        <v>0</v>
      </c>
      <c r="J77" s="201">
        <v>8.23</v>
      </c>
      <c r="K77" s="201">
        <v>2.89</v>
      </c>
      <c r="L77" s="201">
        <v>9.02</v>
      </c>
      <c r="M77" s="201">
        <v>0.11</v>
      </c>
      <c r="N77" s="201">
        <v>0.12</v>
      </c>
      <c r="O77" s="201">
        <v>0.13</v>
      </c>
      <c r="P77" s="201">
        <v>0.18</v>
      </c>
      <c r="Q77" s="201">
        <v>0.2</v>
      </c>
      <c r="R77" s="201">
        <v>1.3</v>
      </c>
      <c r="S77" s="201">
        <v>0.65</v>
      </c>
      <c r="T77" s="201">
        <v>1.17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3.96</v>
      </c>
      <c r="AD77" s="201">
        <v>0</v>
      </c>
      <c r="AE77" s="201">
        <v>0</v>
      </c>
      <c r="AF77" s="201">
        <v>0</v>
      </c>
      <c r="AG77" s="201">
        <v>43.38</v>
      </c>
      <c r="AH77" s="201">
        <v>0</v>
      </c>
      <c r="AI77" s="201">
        <v>0</v>
      </c>
      <c r="AJ77" s="201">
        <v>0</v>
      </c>
      <c r="AK77" s="201">
        <v>3.72</v>
      </c>
      <c r="AL77" s="201">
        <v>0</v>
      </c>
      <c r="AM77" s="201">
        <v>66.39</v>
      </c>
      <c r="AN77" s="201">
        <v>0</v>
      </c>
      <c r="AO77" s="201">
        <v>0</v>
      </c>
      <c r="AP77" s="201">
        <v>0</v>
      </c>
      <c r="AQ77" s="201">
        <v>0</v>
      </c>
      <c r="AR77" s="201">
        <v>5.05</v>
      </c>
      <c r="AS77" s="201">
        <v>0</v>
      </c>
      <c r="AT77" s="201">
        <v>0</v>
      </c>
      <c r="AU77" s="201">
        <v>8.74</v>
      </c>
      <c r="AV77" s="201">
        <v>0.33</v>
      </c>
      <c r="AW77" s="201">
        <v>0.21</v>
      </c>
      <c r="AX77" s="201">
        <v>0.26</v>
      </c>
      <c r="AY77" s="201">
        <v>2.69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5.99</v>
      </c>
      <c r="H78" s="201">
        <v>0</v>
      </c>
      <c r="I78" s="201">
        <v>0</v>
      </c>
      <c r="J78" s="201">
        <v>8.23</v>
      </c>
      <c r="K78" s="201">
        <v>0</v>
      </c>
      <c r="L78" s="201">
        <v>0.36</v>
      </c>
      <c r="M78" s="201">
        <v>0.11</v>
      </c>
      <c r="N78" s="201">
        <v>0.12</v>
      </c>
      <c r="O78" s="201">
        <v>0.13</v>
      </c>
      <c r="P78" s="201">
        <v>0.18</v>
      </c>
      <c r="Q78" s="201">
        <v>0</v>
      </c>
      <c r="R78" s="201">
        <v>0.67</v>
      </c>
      <c r="S78" s="201">
        <v>0.03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3.96</v>
      </c>
      <c r="AD78" s="201">
        <v>0</v>
      </c>
      <c r="AE78" s="201">
        <v>0</v>
      </c>
      <c r="AF78" s="201">
        <v>0</v>
      </c>
      <c r="AG78" s="201">
        <v>43.38</v>
      </c>
      <c r="AH78" s="201">
        <v>0</v>
      </c>
      <c r="AI78" s="201">
        <v>0</v>
      </c>
      <c r="AJ78" s="201">
        <v>0</v>
      </c>
      <c r="AK78" s="201">
        <v>3.72</v>
      </c>
      <c r="AL78" s="201">
        <v>0</v>
      </c>
      <c r="AM78" s="201">
        <v>66.39</v>
      </c>
      <c r="AN78" s="201">
        <v>0</v>
      </c>
      <c r="AO78" s="201">
        <v>0</v>
      </c>
      <c r="AP78" s="201">
        <v>0</v>
      </c>
      <c r="AQ78" s="201">
        <v>0</v>
      </c>
      <c r="AR78" s="201">
        <v>5.05</v>
      </c>
      <c r="AS78" s="201">
        <v>0</v>
      </c>
      <c r="AT78" s="201">
        <v>0</v>
      </c>
      <c r="AU78" s="201">
        <v>0.82</v>
      </c>
      <c r="AV78" s="201">
        <v>0.33</v>
      </c>
      <c r="AW78" s="201">
        <v>0.21</v>
      </c>
      <c r="AX78" s="201">
        <v>0.27</v>
      </c>
      <c r="AY78" s="201">
        <v>0.2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5.99</v>
      </c>
      <c r="H79" s="201">
        <v>0</v>
      </c>
      <c r="I79" s="201">
        <v>0</v>
      </c>
      <c r="J79" s="201">
        <v>8.23</v>
      </c>
      <c r="K79" s="201">
        <v>0.11</v>
      </c>
      <c r="L79" s="201">
        <v>0.36</v>
      </c>
      <c r="M79" s="201">
        <v>0.11</v>
      </c>
      <c r="N79" s="201">
        <v>0.12</v>
      </c>
      <c r="O79" s="201">
        <v>0.13</v>
      </c>
      <c r="P79" s="201">
        <v>0.18</v>
      </c>
      <c r="Q79" s="201">
        <v>0</v>
      </c>
      <c r="R79" s="201">
        <v>0.67</v>
      </c>
      <c r="S79" s="201">
        <v>0.03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3.96</v>
      </c>
      <c r="AD79" s="201">
        <v>0</v>
      </c>
      <c r="AE79" s="201">
        <v>0</v>
      </c>
      <c r="AF79" s="201">
        <v>0</v>
      </c>
      <c r="AG79" s="201">
        <v>43.38</v>
      </c>
      <c r="AH79" s="201">
        <v>0</v>
      </c>
      <c r="AI79" s="201">
        <v>0</v>
      </c>
      <c r="AJ79" s="201">
        <v>0</v>
      </c>
      <c r="AK79" s="201">
        <v>4.3499999999999996</v>
      </c>
      <c r="AL79" s="201">
        <v>0</v>
      </c>
      <c r="AM79" s="201">
        <v>66.39</v>
      </c>
      <c r="AN79" s="201">
        <v>0</v>
      </c>
      <c r="AO79" s="201">
        <v>0</v>
      </c>
      <c r="AP79" s="201">
        <v>0</v>
      </c>
      <c r="AQ79" s="201">
        <v>0</v>
      </c>
      <c r="AR79" s="201">
        <v>5.05</v>
      </c>
      <c r="AS79" s="201">
        <v>0</v>
      </c>
      <c r="AT79" s="201">
        <v>0</v>
      </c>
      <c r="AU79" s="201">
        <v>0.82</v>
      </c>
      <c r="AV79" s="201">
        <v>0.33</v>
      </c>
      <c r="AW79" s="201">
        <v>0.21</v>
      </c>
      <c r="AX79" s="201">
        <v>0.27</v>
      </c>
      <c r="AY79" s="201">
        <v>0.2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5.99</v>
      </c>
      <c r="H80" s="201">
        <v>0</v>
      </c>
      <c r="I80" s="201">
        <v>0</v>
      </c>
      <c r="J80" s="201">
        <v>8.23</v>
      </c>
      <c r="K80" s="201">
        <v>0.11</v>
      </c>
      <c r="L80" s="201">
        <v>1.95</v>
      </c>
      <c r="M80" s="201">
        <v>0.11</v>
      </c>
      <c r="N80" s="201">
        <v>0.12</v>
      </c>
      <c r="O80" s="201">
        <v>0.13</v>
      </c>
      <c r="P80" s="201">
        <v>0.18</v>
      </c>
      <c r="Q80" s="201">
        <v>0</v>
      </c>
      <c r="R80" s="201">
        <v>0.67</v>
      </c>
      <c r="S80" s="201">
        <v>0.03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3.96</v>
      </c>
      <c r="AD80" s="201">
        <v>0</v>
      </c>
      <c r="AE80" s="201">
        <v>0</v>
      </c>
      <c r="AF80" s="201">
        <v>0</v>
      </c>
      <c r="AG80" s="201">
        <v>43.38</v>
      </c>
      <c r="AH80" s="201">
        <v>0</v>
      </c>
      <c r="AI80" s="201">
        <v>0</v>
      </c>
      <c r="AJ80" s="201">
        <v>0</v>
      </c>
      <c r="AK80" s="201">
        <v>4.3499999999999996</v>
      </c>
      <c r="AL80" s="201">
        <v>0</v>
      </c>
      <c r="AM80" s="201">
        <v>66.39</v>
      </c>
      <c r="AN80" s="201">
        <v>0</v>
      </c>
      <c r="AO80" s="201">
        <v>0</v>
      </c>
      <c r="AP80" s="201">
        <v>0</v>
      </c>
      <c r="AQ80" s="201">
        <v>0</v>
      </c>
      <c r="AR80" s="201">
        <v>5.05</v>
      </c>
      <c r="AS80" s="201">
        <v>0</v>
      </c>
      <c r="AT80" s="201">
        <v>0</v>
      </c>
      <c r="AU80" s="201">
        <v>0.82</v>
      </c>
      <c r="AV80" s="201">
        <v>0.33</v>
      </c>
      <c r="AW80" s="201">
        <v>0.21</v>
      </c>
      <c r="AX80" s="201">
        <v>0.27</v>
      </c>
      <c r="AY80" s="201">
        <v>0.2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5.99</v>
      </c>
      <c r="H81" s="201">
        <v>0</v>
      </c>
      <c r="I81" s="201">
        <v>0</v>
      </c>
      <c r="J81" s="201">
        <v>8.23</v>
      </c>
      <c r="K81" s="201">
        <v>0.11</v>
      </c>
      <c r="L81" s="201">
        <v>0.36</v>
      </c>
      <c r="M81" s="201">
        <v>0.11</v>
      </c>
      <c r="N81" s="201">
        <v>0.12</v>
      </c>
      <c r="O81" s="201">
        <v>0.13</v>
      </c>
      <c r="P81" s="201">
        <v>0.18</v>
      </c>
      <c r="Q81" s="201">
        <v>0</v>
      </c>
      <c r="R81" s="201">
        <v>0.67</v>
      </c>
      <c r="S81" s="201">
        <v>0.03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3.96</v>
      </c>
      <c r="AD81" s="201">
        <v>0</v>
      </c>
      <c r="AE81" s="201">
        <v>0</v>
      </c>
      <c r="AF81" s="201">
        <v>0</v>
      </c>
      <c r="AG81" s="201">
        <v>43.38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66.39</v>
      </c>
      <c r="AN81" s="201">
        <v>0</v>
      </c>
      <c r="AO81" s="201">
        <v>0</v>
      </c>
      <c r="AP81" s="201">
        <v>0</v>
      </c>
      <c r="AQ81" s="201">
        <v>0</v>
      </c>
      <c r="AR81" s="201">
        <v>5.05</v>
      </c>
      <c r="AS81" s="201">
        <v>0</v>
      </c>
      <c r="AT81" s="201">
        <v>0</v>
      </c>
      <c r="AU81" s="201">
        <v>0.82</v>
      </c>
      <c r="AV81" s="201">
        <v>0.33</v>
      </c>
      <c r="AW81" s="201">
        <v>0.21</v>
      </c>
      <c r="AX81" s="201">
        <v>0.27</v>
      </c>
      <c r="AY81" s="201">
        <v>0.2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5.99</v>
      </c>
      <c r="H82" s="201">
        <v>0</v>
      </c>
      <c r="I82" s="201">
        <v>0</v>
      </c>
      <c r="J82" s="201">
        <v>8.23</v>
      </c>
      <c r="K82" s="201">
        <v>0.11</v>
      </c>
      <c r="L82" s="201">
        <v>0.36</v>
      </c>
      <c r="M82" s="201">
        <v>0.11</v>
      </c>
      <c r="N82" s="201">
        <v>0.12</v>
      </c>
      <c r="O82" s="201">
        <v>0.13</v>
      </c>
      <c r="P82" s="201">
        <v>0.18</v>
      </c>
      <c r="Q82" s="201">
        <v>0</v>
      </c>
      <c r="R82" s="201">
        <v>0.67</v>
      </c>
      <c r="S82" s="201">
        <v>0.03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3.96</v>
      </c>
      <c r="AD82" s="201">
        <v>0</v>
      </c>
      <c r="AE82" s="201">
        <v>0</v>
      </c>
      <c r="AF82" s="201">
        <v>0</v>
      </c>
      <c r="AG82" s="201">
        <v>43.38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66.39</v>
      </c>
      <c r="AN82" s="201">
        <v>0</v>
      </c>
      <c r="AO82" s="201">
        <v>0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0.82</v>
      </c>
      <c r="AV82" s="201">
        <v>0.33</v>
      </c>
      <c r="AW82" s="201">
        <v>0.21</v>
      </c>
      <c r="AX82" s="201">
        <v>0.27</v>
      </c>
      <c r="AY82" s="201">
        <v>0.2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5.99</v>
      </c>
      <c r="H83" s="201">
        <v>0</v>
      </c>
      <c r="I83" s="201">
        <v>0</v>
      </c>
      <c r="J83" s="201">
        <v>8.23</v>
      </c>
      <c r="K83" s="201">
        <v>0.11</v>
      </c>
      <c r="L83" s="201">
        <v>0.36</v>
      </c>
      <c r="M83" s="201">
        <v>0.11</v>
      </c>
      <c r="N83" s="201">
        <v>0.12</v>
      </c>
      <c r="O83" s="201">
        <v>0.13</v>
      </c>
      <c r="P83" s="201">
        <v>0.18</v>
      </c>
      <c r="Q83" s="201">
        <v>0</v>
      </c>
      <c r="R83" s="201">
        <v>0.67</v>
      </c>
      <c r="S83" s="201">
        <v>0.03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3.96</v>
      </c>
      <c r="AD83" s="201">
        <v>0</v>
      </c>
      <c r="AE83" s="201">
        <v>0</v>
      </c>
      <c r="AF83" s="201">
        <v>0</v>
      </c>
      <c r="AG83" s="201">
        <v>47.09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5.1100000000000003</v>
      </c>
      <c r="AS83" s="201">
        <v>0</v>
      </c>
      <c r="AT83" s="201">
        <v>0</v>
      </c>
      <c r="AU83" s="201">
        <v>0.82</v>
      </c>
      <c r="AV83" s="201">
        <v>0.33</v>
      </c>
      <c r="AW83" s="201">
        <v>0.21</v>
      </c>
      <c r="AX83" s="201">
        <v>0.27</v>
      </c>
      <c r="AY83" s="201">
        <v>0.2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5.99</v>
      </c>
      <c r="H84" s="201">
        <v>0</v>
      </c>
      <c r="I84" s="201">
        <v>0</v>
      </c>
      <c r="J84" s="201">
        <v>8.23</v>
      </c>
      <c r="K84" s="201">
        <v>0.11</v>
      </c>
      <c r="L84" s="201">
        <v>0.36</v>
      </c>
      <c r="M84" s="201">
        <v>0.11</v>
      </c>
      <c r="N84" s="201">
        <v>0.12</v>
      </c>
      <c r="O84" s="201">
        <v>0.13</v>
      </c>
      <c r="P84" s="201">
        <v>0.18</v>
      </c>
      <c r="Q84" s="201">
        <v>0</v>
      </c>
      <c r="R84" s="201">
        <v>0.67</v>
      </c>
      <c r="S84" s="201">
        <v>0.03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3.96</v>
      </c>
      <c r="AD84" s="201">
        <v>0</v>
      </c>
      <c r="AE84" s="201">
        <v>0</v>
      </c>
      <c r="AF84" s="201">
        <v>0</v>
      </c>
      <c r="AG84" s="201">
        <v>47.09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66.39</v>
      </c>
      <c r="AN84" s="201">
        <v>0</v>
      </c>
      <c r="AO84" s="201">
        <v>0</v>
      </c>
      <c r="AP84" s="201">
        <v>0</v>
      </c>
      <c r="AQ84" s="201">
        <v>0</v>
      </c>
      <c r="AR84" s="201">
        <v>5.1100000000000003</v>
      </c>
      <c r="AS84" s="201">
        <v>0</v>
      </c>
      <c r="AT84" s="201">
        <v>0</v>
      </c>
      <c r="AU84" s="201">
        <v>0.82</v>
      </c>
      <c r="AV84" s="201">
        <v>0.33</v>
      </c>
      <c r="AW84" s="201">
        <v>0.21</v>
      </c>
      <c r="AX84" s="201">
        <v>0.27</v>
      </c>
      <c r="AY84" s="201">
        <v>0.2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5.99</v>
      </c>
      <c r="H85" s="201">
        <v>0</v>
      </c>
      <c r="I85" s="201">
        <v>0</v>
      </c>
      <c r="J85" s="201">
        <v>8.23</v>
      </c>
      <c r="K85" s="201">
        <v>0.11</v>
      </c>
      <c r="L85" s="201">
        <v>0.36</v>
      </c>
      <c r="M85" s="201">
        <v>0.11</v>
      </c>
      <c r="N85" s="201">
        <v>0.12</v>
      </c>
      <c r="O85" s="201">
        <v>0.13</v>
      </c>
      <c r="P85" s="201">
        <v>0.18</v>
      </c>
      <c r="Q85" s="201">
        <v>0</v>
      </c>
      <c r="R85" s="201">
        <v>0.67</v>
      </c>
      <c r="S85" s="201">
        <v>0.03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3.96</v>
      </c>
      <c r="AD85" s="201">
        <v>0</v>
      </c>
      <c r="AE85" s="201">
        <v>0</v>
      </c>
      <c r="AF85" s="201">
        <v>0</v>
      </c>
      <c r="AG85" s="201">
        <v>29.62</v>
      </c>
      <c r="AH85" s="201">
        <v>15.02</v>
      </c>
      <c r="AI85" s="201">
        <v>0</v>
      </c>
      <c r="AJ85" s="201">
        <v>0</v>
      </c>
      <c r="AK85" s="201">
        <v>0.35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5.1100000000000003</v>
      </c>
      <c r="AS85" s="201">
        <v>0</v>
      </c>
      <c r="AT85" s="201">
        <v>0</v>
      </c>
      <c r="AU85" s="201">
        <v>0.82</v>
      </c>
      <c r="AV85" s="201">
        <v>0.33</v>
      </c>
      <c r="AW85" s="201">
        <v>0.21</v>
      </c>
      <c r="AX85" s="201">
        <v>0.27</v>
      </c>
      <c r="AY85" s="201">
        <v>0.2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5.99</v>
      </c>
      <c r="H86" s="201">
        <v>0</v>
      </c>
      <c r="I86" s="201">
        <v>0</v>
      </c>
      <c r="J86" s="201">
        <v>8.23</v>
      </c>
      <c r="K86" s="201">
        <v>0.11</v>
      </c>
      <c r="L86" s="201">
        <v>0.36</v>
      </c>
      <c r="M86" s="201">
        <v>0.11</v>
      </c>
      <c r="N86" s="201">
        <v>0.12</v>
      </c>
      <c r="O86" s="201">
        <v>0.13</v>
      </c>
      <c r="P86" s="201">
        <v>0.18</v>
      </c>
      <c r="Q86" s="201">
        <v>0</v>
      </c>
      <c r="R86" s="201">
        <v>0.67</v>
      </c>
      <c r="S86" s="201">
        <v>0.03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3.96</v>
      </c>
      <c r="AD86" s="201">
        <v>0</v>
      </c>
      <c r="AE86" s="201">
        <v>0</v>
      </c>
      <c r="AF86" s="201">
        <v>0</v>
      </c>
      <c r="AG86" s="201">
        <v>16.350000000000001</v>
      </c>
      <c r="AH86" s="201">
        <v>27.03</v>
      </c>
      <c r="AI86" s="201">
        <v>0</v>
      </c>
      <c r="AJ86" s="201">
        <v>0</v>
      </c>
      <c r="AK86" s="201">
        <v>0.35</v>
      </c>
      <c r="AL86" s="201">
        <v>0</v>
      </c>
      <c r="AM86" s="201">
        <v>66.39</v>
      </c>
      <c r="AN86" s="201">
        <v>0</v>
      </c>
      <c r="AO86" s="201">
        <v>0</v>
      </c>
      <c r="AP86" s="201">
        <v>0</v>
      </c>
      <c r="AQ86" s="201">
        <v>0</v>
      </c>
      <c r="AR86" s="201">
        <v>5.1100000000000003</v>
      </c>
      <c r="AS86" s="201">
        <v>0</v>
      </c>
      <c r="AT86" s="201">
        <v>0</v>
      </c>
      <c r="AU86" s="201">
        <v>0.82</v>
      </c>
      <c r="AV86" s="201">
        <v>0.33</v>
      </c>
      <c r="AW86" s="201">
        <v>0.21</v>
      </c>
      <c r="AX86" s="201">
        <v>0.26</v>
      </c>
      <c r="AY86" s="201">
        <v>0.2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5.99</v>
      </c>
      <c r="H87" s="201">
        <v>0</v>
      </c>
      <c r="I87" s="201">
        <v>0</v>
      </c>
      <c r="J87" s="201">
        <v>8.23</v>
      </c>
      <c r="K87" s="201">
        <v>0.11</v>
      </c>
      <c r="L87" s="201">
        <v>0.36</v>
      </c>
      <c r="M87" s="201">
        <v>0.11</v>
      </c>
      <c r="N87" s="201">
        <v>0.12</v>
      </c>
      <c r="O87" s="201">
        <v>0.13</v>
      </c>
      <c r="P87" s="201">
        <v>0.19</v>
      </c>
      <c r="Q87" s="201">
        <v>0</v>
      </c>
      <c r="R87" s="201">
        <v>0.67</v>
      </c>
      <c r="S87" s="201">
        <v>0.03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3.96</v>
      </c>
      <c r="AD87" s="201">
        <v>0</v>
      </c>
      <c r="AE87" s="201">
        <v>0</v>
      </c>
      <c r="AF87" s="201">
        <v>0</v>
      </c>
      <c r="AG87" s="201">
        <v>16.350000000000001</v>
      </c>
      <c r="AH87" s="201">
        <v>27.03</v>
      </c>
      <c r="AI87" s="201">
        <v>0</v>
      </c>
      <c r="AJ87" s="201">
        <v>0</v>
      </c>
      <c r="AK87" s="201">
        <v>1.78</v>
      </c>
      <c r="AL87" s="201">
        <v>0</v>
      </c>
      <c r="AM87" s="201">
        <v>66.39</v>
      </c>
      <c r="AN87" s="201">
        <v>0</v>
      </c>
      <c r="AO87" s="201">
        <v>0</v>
      </c>
      <c r="AP87" s="201">
        <v>0</v>
      </c>
      <c r="AQ87" s="201">
        <v>0</v>
      </c>
      <c r="AR87" s="201">
        <v>5.1100000000000003</v>
      </c>
      <c r="AS87" s="201">
        <v>0</v>
      </c>
      <c r="AT87" s="201">
        <v>0</v>
      </c>
      <c r="AU87" s="201">
        <v>0.82</v>
      </c>
      <c r="AV87" s="201">
        <v>0.33</v>
      </c>
      <c r="AW87" s="201">
        <v>0.21</v>
      </c>
      <c r="AX87" s="201">
        <v>0.26</v>
      </c>
      <c r="AY87" s="201">
        <v>0.2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5.99</v>
      </c>
      <c r="H88" s="201">
        <v>0</v>
      </c>
      <c r="I88" s="201">
        <v>0</v>
      </c>
      <c r="J88" s="201">
        <v>8.23</v>
      </c>
      <c r="K88" s="201">
        <v>0.11</v>
      </c>
      <c r="L88" s="201">
        <v>0.36</v>
      </c>
      <c r="M88" s="201">
        <v>0.11</v>
      </c>
      <c r="N88" s="201">
        <v>0.12</v>
      </c>
      <c r="O88" s="201">
        <v>0.13</v>
      </c>
      <c r="P88" s="201">
        <v>0.2</v>
      </c>
      <c r="Q88" s="201">
        <v>0</v>
      </c>
      <c r="R88" s="201">
        <v>0.67</v>
      </c>
      <c r="S88" s="201">
        <v>0.03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3.96</v>
      </c>
      <c r="AD88" s="201">
        <v>0</v>
      </c>
      <c r="AE88" s="201">
        <v>0</v>
      </c>
      <c r="AF88" s="201">
        <v>0</v>
      </c>
      <c r="AG88" s="201">
        <v>16.350000000000001</v>
      </c>
      <c r="AH88" s="201">
        <v>27.03</v>
      </c>
      <c r="AI88" s="201">
        <v>0</v>
      </c>
      <c r="AJ88" s="201">
        <v>0</v>
      </c>
      <c r="AK88" s="201">
        <v>1.78</v>
      </c>
      <c r="AL88" s="201">
        <v>0</v>
      </c>
      <c r="AM88" s="201">
        <v>66.39</v>
      </c>
      <c r="AN88" s="201">
        <v>0</v>
      </c>
      <c r="AO88" s="201">
        <v>0</v>
      </c>
      <c r="AP88" s="201">
        <v>0</v>
      </c>
      <c r="AQ88" s="201">
        <v>0</v>
      </c>
      <c r="AR88" s="201">
        <v>5.1100000000000003</v>
      </c>
      <c r="AS88" s="201">
        <v>0</v>
      </c>
      <c r="AT88" s="201">
        <v>0</v>
      </c>
      <c r="AU88" s="201">
        <v>0.82</v>
      </c>
      <c r="AV88" s="201">
        <v>0.33</v>
      </c>
      <c r="AW88" s="201">
        <v>0.21</v>
      </c>
      <c r="AX88" s="201">
        <v>0.26</v>
      </c>
      <c r="AY88" s="201">
        <v>0.2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5.99</v>
      </c>
      <c r="H89" s="201">
        <v>0</v>
      </c>
      <c r="I89" s="201">
        <v>0</v>
      </c>
      <c r="J89" s="201">
        <v>8.23</v>
      </c>
      <c r="K89" s="201">
        <v>0.11</v>
      </c>
      <c r="L89" s="201">
        <v>0.36</v>
      </c>
      <c r="M89" s="201">
        <v>0.11</v>
      </c>
      <c r="N89" s="201">
        <v>0.12</v>
      </c>
      <c r="O89" s="201">
        <v>0.13</v>
      </c>
      <c r="P89" s="201">
        <v>0.2</v>
      </c>
      <c r="Q89" s="201">
        <v>0</v>
      </c>
      <c r="R89" s="201">
        <v>0.67</v>
      </c>
      <c r="S89" s="201">
        <v>0.03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3.96</v>
      </c>
      <c r="AD89" s="201">
        <v>0</v>
      </c>
      <c r="AE89" s="201">
        <v>0</v>
      </c>
      <c r="AF89" s="201">
        <v>0</v>
      </c>
      <c r="AG89" s="201">
        <v>16.350000000000001</v>
      </c>
      <c r="AH89" s="201">
        <v>27.03</v>
      </c>
      <c r="AI89" s="201">
        <v>0</v>
      </c>
      <c r="AJ89" s="201">
        <v>0</v>
      </c>
      <c r="AK89" s="201">
        <v>1.78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5.1100000000000003</v>
      </c>
      <c r="AS89" s="201">
        <v>0</v>
      </c>
      <c r="AT89" s="201">
        <v>0</v>
      </c>
      <c r="AU89" s="201">
        <v>0.82</v>
      </c>
      <c r="AV89" s="201">
        <v>0.33</v>
      </c>
      <c r="AW89" s="201">
        <v>0.21</v>
      </c>
      <c r="AX89" s="201">
        <v>0.26</v>
      </c>
      <c r="AY89" s="201">
        <v>0.2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5.99</v>
      </c>
      <c r="H90" s="201">
        <v>0</v>
      </c>
      <c r="I90" s="201">
        <v>0</v>
      </c>
      <c r="J90" s="201">
        <v>8.23</v>
      </c>
      <c r="K90" s="201">
        <v>0.11</v>
      </c>
      <c r="L90" s="201">
        <v>0.36</v>
      </c>
      <c r="M90" s="201">
        <v>0.11</v>
      </c>
      <c r="N90" s="201">
        <v>0.12</v>
      </c>
      <c r="O90" s="201">
        <v>0.13</v>
      </c>
      <c r="P90" s="201">
        <v>0.2</v>
      </c>
      <c r="Q90" s="201">
        <v>0</v>
      </c>
      <c r="R90" s="201">
        <v>0.67</v>
      </c>
      <c r="S90" s="201">
        <v>0.03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3.96</v>
      </c>
      <c r="AD90" s="201">
        <v>0</v>
      </c>
      <c r="AE90" s="201">
        <v>0</v>
      </c>
      <c r="AF90" s="201">
        <v>0</v>
      </c>
      <c r="AG90" s="201">
        <v>16.350000000000001</v>
      </c>
      <c r="AH90" s="201">
        <v>27.03</v>
      </c>
      <c r="AI90" s="201">
        <v>0</v>
      </c>
      <c r="AJ90" s="201">
        <v>0</v>
      </c>
      <c r="AK90" s="201">
        <v>1.78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0.82</v>
      </c>
      <c r="AV90" s="201">
        <v>0.33</v>
      </c>
      <c r="AW90" s="201">
        <v>0.21</v>
      </c>
      <c r="AX90" s="201">
        <v>0.27</v>
      </c>
      <c r="AY90" s="201">
        <v>0.2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5.99</v>
      </c>
      <c r="H91" s="201">
        <v>0</v>
      </c>
      <c r="I91" s="201">
        <v>0</v>
      </c>
      <c r="J91" s="201">
        <v>8.23</v>
      </c>
      <c r="K91" s="201">
        <v>0.11</v>
      </c>
      <c r="L91" s="201">
        <v>0.36</v>
      </c>
      <c r="M91" s="201">
        <v>0.11</v>
      </c>
      <c r="N91" s="201">
        <v>0.12</v>
      </c>
      <c r="O91" s="201">
        <v>0.13</v>
      </c>
      <c r="P91" s="201">
        <v>0.2</v>
      </c>
      <c r="Q91" s="201">
        <v>0</v>
      </c>
      <c r="R91" s="201">
        <v>0.67</v>
      </c>
      <c r="S91" s="201">
        <v>0.03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3.96</v>
      </c>
      <c r="AD91" s="201">
        <v>0</v>
      </c>
      <c r="AE91" s="201">
        <v>0</v>
      </c>
      <c r="AF91" s="201">
        <v>0</v>
      </c>
      <c r="AG91" s="201">
        <v>16.350000000000001</v>
      </c>
      <c r="AH91" s="201">
        <v>27.03</v>
      </c>
      <c r="AI91" s="201">
        <v>0</v>
      </c>
      <c r="AJ91" s="201">
        <v>0</v>
      </c>
      <c r="AK91" s="201">
        <v>1.43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5.25</v>
      </c>
      <c r="AS91" s="201">
        <v>0</v>
      </c>
      <c r="AT91" s="201">
        <v>0</v>
      </c>
      <c r="AU91" s="201">
        <v>0.82</v>
      </c>
      <c r="AV91" s="201">
        <v>0.33</v>
      </c>
      <c r="AW91" s="201">
        <v>0.21</v>
      </c>
      <c r="AX91" s="201">
        <v>0.27</v>
      </c>
      <c r="AY91" s="201">
        <v>0.2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5.99</v>
      </c>
      <c r="H92" s="201">
        <v>0</v>
      </c>
      <c r="I92" s="201">
        <v>0</v>
      </c>
      <c r="J92" s="201">
        <v>8.23</v>
      </c>
      <c r="K92" s="201">
        <v>0.11</v>
      </c>
      <c r="L92" s="201">
        <v>0.36</v>
      </c>
      <c r="M92" s="201">
        <v>0.11</v>
      </c>
      <c r="N92" s="201">
        <v>0.12</v>
      </c>
      <c r="O92" s="201">
        <v>0.13</v>
      </c>
      <c r="P92" s="201">
        <v>0.2</v>
      </c>
      <c r="Q92" s="201">
        <v>0</v>
      </c>
      <c r="R92" s="201">
        <v>0.67</v>
      </c>
      <c r="S92" s="201">
        <v>0.03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3.96</v>
      </c>
      <c r="AD92" s="201">
        <v>0</v>
      </c>
      <c r="AE92" s="201">
        <v>0</v>
      </c>
      <c r="AF92" s="201">
        <v>0</v>
      </c>
      <c r="AG92" s="201">
        <v>16.350000000000001</v>
      </c>
      <c r="AH92" s="201">
        <v>27.03</v>
      </c>
      <c r="AI92" s="201">
        <v>0</v>
      </c>
      <c r="AJ92" s="201">
        <v>0</v>
      </c>
      <c r="AK92" s="201">
        <v>1.43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5.25</v>
      </c>
      <c r="AS92" s="201">
        <v>0</v>
      </c>
      <c r="AT92" s="201">
        <v>0</v>
      </c>
      <c r="AU92" s="201">
        <v>0.82</v>
      </c>
      <c r="AV92" s="201">
        <v>0.33</v>
      </c>
      <c r="AW92" s="201">
        <v>0.21</v>
      </c>
      <c r="AX92" s="201">
        <v>0.27</v>
      </c>
      <c r="AY92" s="201">
        <v>0.2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5.99</v>
      </c>
      <c r="H93" s="201">
        <v>0</v>
      </c>
      <c r="I93" s="201">
        <v>0</v>
      </c>
      <c r="J93" s="201">
        <v>8.23</v>
      </c>
      <c r="K93" s="201">
        <v>0.11</v>
      </c>
      <c r="L93" s="201">
        <v>0.36</v>
      </c>
      <c r="M93" s="201">
        <v>0.11</v>
      </c>
      <c r="N93" s="201">
        <v>0.12</v>
      </c>
      <c r="O93" s="201">
        <v>0.13</v>
      </c>
      <c r="P93" s="201">
        <v>0.2</v>
      </c>
      <c r="Q93" s="201">
        <v>0</v>
      </c>
      <c r="R93" s="201">
        <v>0.67</v>
      </c>
      <c r="S93" s="201">
        <v>0.03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3.96</v>
      </c>
      <c r="AD93" s="201">
        <v>0</v>
      </c>
      <c r="AE93" s="201">
        <v>0</v>
      </c>
      <c r="AF93" s="201">
        <v>0</v>
      </c>
      <c r="AG93" s="201">
        <v>16.350000000000001</v>
      </c>
      <c r="AH93" s="201">
        <v>27.03</v>
      </c>
      <c r="AI93" s="201">
        <v>0</v>
      </c>
      <c r="AJ93" s="201">
        <v>0</v>
      </c>
      <c r="AK93" s="201">
        <v>1.43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5.25</v>
      </c>
      <c r="AS93" s="201">
        <v>0</v>
      </c>
      <c r="AT93" s="201">
        <v>0</v>
      </c>
      <c r="AU93" s="201">
        <v>0.82</v>
      </c>
      <c r="AV93" s="201">
        <v>0.33</v>
      </c>
      <c r="AW93" s="201">
        <v>0.21</v>
      </c>
      <c r="AX93" s="201">
        <v>0.27</v>
      </c>
      <c r="AY93" s="201">
        <v>0.2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5.99</v>
      </c>
      <c r="H94" s="201">
        <v>0</v>
      </c>
      <c r="I94" s="201">
        <v>0</v>
      </c>
      <c r="J94" s="201">
        <v>8.23</v>
      </c>
      <c r="K94" s="201">
        <v>0.11</v>
      </c>
      <c r="L94" s="201">
        <v>0.36</v>
      </c>
      <c r="M94" s="201">
        <v>0.11</v>
      </c>
      <c r="N94" s="201">
        <v>0.12</v>
      </c>
      <c r="O94" s="201">
        <v>0.13</v>
      </c>
      <c r="P94" s="201">
        <v>0.2</v>
      </c>
      <c r="Q94" s="201">
        <v>0</v>
      </c>
      <c r="R94" s="201">
        <v>0.67</v>
      </c>
      <c r="S94" s="201">
        <v>0.03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3.96</v>
      </c>
      <c r="AD94" s="201">
        <v>0</v>
      </c>
      <c r="AE94" s="201">
        <v>0</v>
      </c>
      <c r="AF94" s="201">
        <v>0</v>
      </c>
      <c r="AG94" s="201">
        <v>16.350000000000001</v>
      </c>
      <c r="AH94" s="201">
        <v>27.03</v>
      </c>
      <c r="AI94" s="201">
        <v>0</v>
      </c>
      <c r="AJ94" s="201">
        <v>0</v>
      </c>
      <c r="AK94" s="201">
        <v>1.43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5.25</v>
      </c>
      <c r="AS94" s="201">
        <v>0</v>
      </c>
      <c r="AT94" s="201">
        <v>0</v>
      </c>
      <c r="AU94" s="201">
        <v>0.82</v>
      </c>
      <c r="AV94" s="201">
        <v>0.33</v>
      </c>
      <c r="AW94" s="201">
        <v>0.21</v>
      </c>
      <c r="AX94" s="201">
        <v>0.26</v>
      </c>
      <c r="AY94" s="201">
        <v>0.2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5.99</v>
      </c>
      <c r="H95" s="201">
        <v>0</v>
      </c>
      <c r="I95" s="201">
        <v>0</v>
      </c>
      <c r="J95" s="201">
        <v>8.23</v>
      </c>
      <c r="K95" s="201">
        <v>0.11</v>
      </c>
      <c r="L95" s="201">
        <v>0.36</v>
      </c>
      <c r="M95" s="201">
        <v>0.11</v>
      </c>
      <c r="N95" s="201">
        <v>0.12</v>
      </c>
      <c r="O95" s="201">
        <v>0.13</v>
      </c>
      <c r="P95" s="201">
        <v>0.2</v>
      </c>
      <c r="Q95" s="201">
        <v>0</v>
      </c>
      <c r="R95" s="201">
        <v>0.67</v>
      </c>
      <c r="S95" s="201">
        <v>0.03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3.96</v>
      </c>
      <c r="AD95" s="201">
        <v>0</v>
      </c>
      <c r="AE95" s="201">
        <v>0</v>
      </c>
      <c r="AF95" s="201">
        <v>0</v>
      </c>
      <c r="AG95" s="201">
        <v>16.350000000000001</v>
      </c>
      <c r="AH95" s="201">
        <v>27.03</v>
      </c>
      <c r="AI95" s="201">
        <v>0</v>
      </c>
      <c r="AJ95" s="201">
        <v>0</v>
      </c>
      <c r="AK95" s="201">
        <v>1.43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5.31</v>
      </c>
      <c r="AS95" s="201">
        <v>0</v>
      </c>
      <c r="AT95" s="201">
        <v>0</v>
      </c>
      <c r="AU95" s="201">
        <v>0.82</v>
      </c>
      <c r="AV95" s="201">
        <v>0.33</v>
      </c>
      <c r="AW95" s="201">
        <v>0.21</v>
      </c>
      <c r="AX95" s="201">
        <v>0.26</v>
      </c>
      <c r="AY95" s="201">
        <v>0.2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5.99</v>
      </c>
      <c r="H96" s="201">
        <v>0</v>
      </c>
      <c r="I96" s="201">
        <v>0</v>
      </c>
      <c r="J96" s="201">
        <v>8.23</v>
      </c>
      <c r="K96" s="201">
        <v>0.11</v>
      </c>
      <c r="L96" s="201">
        <v>0.36</v>
      </c>
      <c r="M96" s="201">
        <v>0.11</v>
      </c>
      <c r="N96" s="201">
        <v>0.12</v>
      </c>
      <c r="O96" s="201">
        <v>0.13</v>
      </c>
      <c r="P96" s="201">
        <v>0.2</v>
      </c>
      <c r="Q96" s="201">
        <v>0</v>
      </c>
      <c r="R96" s="201">
        <v>0.67</v>
      </c>
      <c r="S96" s="201">
        <v>0.03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3.96</v>
      </c>
      <c r="AD96" s="201">
        <v>0</v>
      </c>
      <c r="AE96" s="201">
        <v>0</v>
      </c>
      <c r="AF96" s="201">
        <v>0</v>
      </c>
      <c r="AG96" s="201">
        <v>16.350000000000001</v>
      </c>
      <c r="AH96" s="201">
        <v>27.03</v>
      </c>
      <c r="AI96" s="201">
        <v>0</v>
      </c>
      <c r="AJ96" s="201">
        <v>0</v>
      </c>
      <c r="AK96" s="201">
        <v>1.43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5.31</v>
      </c>
      <c r="AS96" s="201">
        <v>0</v>
      </c>
      <c r="AT96" s="201">
        <v>0</v>
      </c>
      <c r="AU96" s="201">
        <v>0.82</v>
      </c>
      <c r="AV96" s="201">
        <v>0.33</v>
      </c>
      <c r="AW96" s="201">
        <v>0.21</v>
      </c>
      <c r="AX96" s="201">
        <v>0.26</v>
      </c>
      <c r="AY96" s="201">
        <v>0.2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5.99</v>
      </c>
      <c r="H97" s="201">
        <v>0</v>
      </c>
      <c r="I97" s="201">
        <v>0</v>
      </c>
      <c r="J97" s="201">
        <v>8.23</v>
      </c>
      <c r="K97" s="201">
        <v>0.11</v>
      </c>
      <c r="L97" s="201">
        <v>0.36</v>
      </c>
      <c r="M97" s="201">
        <v>0.11</v>
      </c>
      <c r="N97" s="201">
        <v>0.12</v>
      </c>
      <c r="O97" s="201">
        <v>0.13</v>
      </c>
      <c r="P97" s="201">
        <v>0.2</v>
      </c>
      <c r="Q97" s="201">
        <v>0</v>
      </c>
      <c r="R97" s="201">
        <v>0.67</v>
      </c>
      <c r="S97" s="201">
        <v>0.03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3.96</v>
      </c>
      <c r="AD97" s="201">
        <v>0</v>
      </c>
      <c r="AE97" s="201">
        <v>0</v>
      </c>
      <c r="AF97" s="201">
        <v>0</v>
      </c>
      <c r="AG97" s="201">
        <v>16.350000000000001</v>
      </c>
      <c r="AH97" s="201">
        <v>27.03</v>
      </c>
      <c r="AI97" s="201">
        <v>0</v>
      </c>
      <c r="AJ97" s="201">
        <v>0</v>
      </c>
      <c r="AK97" s="201">
        <v>1.43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5.31</v>
      </c>
      <c r="AS97" s="201">
        <v>0</v>
      </c>
      <c r="AT97" s="201">
        <v>0</v>
      </c>
      <c r="AU97" s="201">
        <v>0.82</v>
      </c>
      <c r="AV97" s="201">
        <v>0.33</v>
      </c>
      <c r="AW97" s="201">
        <v>0.21</v>
      </c>
      <c r="AX97" s="201">
        <v>0.26</v>
      </c>
      <c r="AY97" s="201">
        <v>0.2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5.99</v>
      </c>
      <c r="H98" s="201">
        <v>0</v>
      </c>
      <c r="I98" s="201">
        <v>0</v>
      </c>
      <c r="J98" s="201">
        <v>8.23</v>
      </c>
      <c r="K98" s="201">
        <v>0.11</v>
      </c>
      <c r="L98" s="201">
        <v>0.36</v>
      </c>
      <c r="M98" s="201">
        <v>0.11</v>
      </c>
      <c r="N98" s="201">
        <v>0.12</v>
      </c>
      <c r="O98" s="201">
        <v>0.13</v>
      </c>
      <c r="P98" s="201">
        <v>0.2</v>
      </c>
      <c r="Q98" s="201">
        <v>0</v>
      </c>
      <c r="R98" s="201">
        <v>0.67</v>
      </c>
      <c r="S98" s="201">
        <v>0.03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3.96</v>
      </c>
      <c r="AD98" s="201">
        <v>0</v>
      </c>
      <c r="AE98" s="201">
        <v>0</v>
      </c>
      <c r="AF98" s="201">
        <v>0</v>
      </c>
      <c r="AG98" s="201">
        <v>16.350000000000001</v>
      </c>
      <c r="AH98" s="201">
        <v>27.03</v>
      </c>
      <c r="AI98" s="201">
        <v>0</v>
      </c>
      <c r="AJ98" s="201">
        <v>0</v>
      </c>
      <c r="AK98" s="201">
        <v>1.43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5.31</v>
      </c>
      <c r="AS98" s="201">
        <v>0</v>
      </c>
      <c r="AT98" s="201">
        <v>0</v>
      </c>
      <c r="AU98" s="201">
        <v>0.82</v>
      </c>
      <c r="AV98" s="201">
        <v>0.33</v>
      </c>
      <c r="AW98" s="201">
        <v>0.21</v>
      </c>
      <c r="AX98" s="201">
        <v>0.26</v>
      </c>
      <c r="AY98" s="201">
        <v>0.2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0.14553000000000008</v>
      </c>
      <c r="H99">
        <f t="shared" si="0"/>
        <v>0</v>
      </c>
      <c r="I99">
        <f t="shared" si="0"/>
        <v>0</v>
      </c>
      <c r="J99">
        <f t="shared" si="0"/>
        <v>0.19766000000000014</v>
      </c>
      <c r="K99">
        <f t="shared" si="0"/>
        <v>3.2670000000000067E-2</v>
      </c>
      <c r="L99">
        <f t="shared" si="0"/>
        <v>0.11597000000000011</v>
      </c>
      <c r="M99">
        <f t="shared" si="0"/>
        <v>2.6999999999999971E-3</v>
      </c>
      <c r="N99">
        <f t="shared" si="0"/>
        <v>2.9274999999999952E-3</v>
      </c>
      <c r="O99">
        <f t="shared" si="0"/>
        <v>3.1200000000000056E-3</v>
      </c>
      <c r="P99">
        <f t="shared" si="0"/>
        <v>4.8024999999999925E-3</v>
      </c>
      <c r="Q99">
        <f t="shared" si="0"/>
        <v>1.7500000000000009E-3</v>
      </c>
      <c r="R99">
        <f t="shared" si="0"/>
        <v>2.1800000000000003E-2</v>
      </c>
      <c r="S99">
        <f t="shared" si="0"/>
        <v>6.1400000000000031E-3</v>
      </c>
      <c r="T99">
        <f t="shared" si="0"/>
        <v>1.0690000000000012E-2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9.5039999999999875E-2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0.94681750000000087</v>
      </c>
      <c r="AH99">
        <f t="shared" si="0"/>
        <v>9.1602499999999989E-2</v>
      </c>
      <c r="AI99">
        <f t="shared" si="0"/>
        <v>0</v>
      </c>
      <c r="AJ99">
        <f t="shared" si="0"/>
        <v>0</v>
      </c>
      <c r="AK99">
        <f t="shared" si="0"/>
        <v>7.2570000000000023E-2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0.12482000000000014</v>
      </c>
      <c r="AS99">
        <f t="shared" si="0"/>
        <v>0</v>
      </c>
      <c r="AT99">
        <f t="shared" si="0"/>
        <v>0</v>
      </c>
      <c r="AU99">
        <f t="shared" si="0"/>
        <v>8.1407499999999994E-2</v>
      </c>
      <c r="AV99">
        <f t="shared" si="0"/>
        <v>7.9199999999999809E-3</v>
      </c>
      <c r="AW99">
        <f t="shared" si="0"/>
        <v>3.2825000000000042E-3</v>
      </c>
      <c r="AX99">
        <f t="shared" si="0"/>
        <v>6.2700000000000047E-3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15.33</v>
      </c>
      <c r="H3" s="201">
        <v>0</v>
      </c>
      <c r="I3" s="201">
        <v>0</v>
      </c>
      <c r="J3" s="201">
        <v>20.18</v>
      </c>
      <c r="K3" s="201">
        <v>0.37</v>
      </c>
      <c r="L3" s="201">
        <v>9.64</v>
      </c>
      <c r="M3" s="201">
        <v>1.1299999999999999</v>
      </c>
      <c r="N3" s="201">
        <v>3.78</v>
      </c>
      <c r="O3" s="201">
        <v>0</v>
      </c>
      <c r="P3" s="201">
        <v>1.69</v>
      </c>
      <c r="Q3" s="201">
        <v>0.13</v>
      </c>
      <c r="R3" s="201">
        <v>0.51</v>
      </c>
      <c r="S3" s="201">
        <v>0.32</v>
      </c>
      <c r="T3" s="201">
        <v>0</v>
      </c>
      <c r="U3" s="201">
        <v>2.14</v>
      </c>
      <c r="V3" s="201">
        <v>0.17</v>
      </c>
      <c r="W3" s="201">
        <v>0.39</v>
      </c>
      <c r="X3" s="201">
        <v>1.2</v>
      </c>
      <c r="Y3" s="201">
        <v>0</v>
      </c>
      <c r="Z3" s="201">
        <v>3.09</v>
      </c>
      <c r="AA3" s="201">
        <v>1.1000000000000001</v>
      </c>
      <c r="AB3" s="201">
        <v>0</v>
      </c>
      <c r="AC3" s="201">
        <v>23.74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2.1</v>
      </c>
      <c r="AL3" s="201">
        <v>0</v>
      </c>
      <c r="AM3" s="201">
        <v>200.12</v>
      </c>
      <c r="AN3" s="201">
        <v>0</v>
      </c>
      <c r="AO3" s="201">
        <v>0</v>
      </c>
      <c r="AP3" s="201">
        <v>0</v>
      </c>
      <c r="AQ3" s="201">
        <v>0</v>
      </c>
      <c r="AR3" s="201">
        <v>12.88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15.33</v>
      </c>
      <c r="H4" s="201">
        <v>0</v>
      </c>
      <c r="I4" s="201">
        <v>0</v>
      </c>
      <c r="J4" s="201">
        <v>20.18</v>
      </c>
      <c r="K4" s="201">
        <v>0.37</v>
      </c>
      <c r="L4" s="201">
        <v>9.64</v>
      </c>
      <c r="M4" s="201">
        <v>1.1299999999999999</v>
      </c>
      <c r="N4" s="201">
        <v>1.44</v>
      </c>
      <c r="O4" s="201">
        <v>0</v>
      </c>
      <c r="P4" s="201">
        <v>1.69</v>
      </c>
      <c r="Q4" s="201">
        <v>0.13</v>
      </c>
      <c r="R4" s="201">
        <v>0.51</v>
      </c>
      <c r="S4" s="201">
        <v>0.32</v>
      </c>
      <c r="T4" s="201">
        <v>0</v>
      </c>
      <c r="U4" s="201">
        <v>2.12</v>
      </c>
      <c r="V4" s="201">
        <v>0.17</v>
      </c>
      <c r="W4" s="201">
        <v>0.39</v>
      </c>
      <c r="X4" s="201">
        <v>1.2</v>
      </c>
      <c r="Y4" s="201">
        <v>0</v>
      </c>
      <c r="Z4" s="201">
        <v>3.09</v>
      </c>
      <c r="AA4" s="201">
        <v>1.1000000000000001</v>
      </c>
      <c r="AB4" s="201">
        <v>0</v>
      </c>
      <c r="AC4" s="201">
        <v>23.74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2.1</v>
      </c>
      <c r="AL4" s="201">
        <v>0</v>
      </c>
      <c r="AM4" s="201">
        <v>200.12</v>
      </c>
      <c r="AN4" s="201">
        <v>0</v>
      </c>
      <c r="AO4" s="201">
        <v>0</v>
      </c>
      <c r="AP4" s="201">
        <v>0</v>
      </c>
      <c r="AQ4" s="201">
        <v>0</v>
      </c>
      <c r="AR4" s="201">
        <v>12.88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15.33</v>
      </c>
      <c r="H5" s="201">
        <v>0</v>
      </c>
      <c r="I5" s="201">
        <v>0</v>
      </c>
      <c r="J5" s="201">
        <v>20.18</v>
      </c>
      <c r="K5" s="201">
        <v>0.37</v>
      </c>
      <c r="L5" s="201">
        <v>38.54</v>
      </c>
      <c r="M5" s="201">
        <v>1.1299999999999999</v>
      </c>
      <c r="N5" s="201">
        <v>1.44</v>
      </c>
      <c r="O5" s="201">
        <v>0</v>
      </c>
      <c r="P5" s="201">
        <v>1.67</v>
      </c>
      <c r="Q5" s="201">
        <v>0.13</v>
      </c>
      <c r="R5" s="201">
        <v>0.51</v>
      </c>
      <c r="S5" s="201">
        <v>0.32</v>
      </c>
      <c r="T5" s="201">
        <v>0</v>
      </c>
      <c r="U5" s="201">
        <v>2.12</v>
      </c>
      <c r="V5" s="201">
        <v>0.17</v>
      </c>
      <c r="W5" s="201">
        <v>0.39</v>
      </c>
      <c r="X5" s="201">
        <v>1.2</v>
      </c>
      <c r="Y5" s="201">
        <v>0</v>
      </c>
      <c r="Z5" s="201">
        <v>3.09</v>
      </c>
      <c r="AA5" s="201">
        <v>1.1000000000000001</v>
      </c>
      <c r="AB5" s="201">
        <v>0</v>
      </c>
      <c r="AC5" s="201">
        <v>23.74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19.61</v>
      </c>
      <c r="AL5" s="201">
        <v>0</v>
      </c>
      <c r="AM5" s="201">
        <v>200.12</v>
      </c>
      <c r="AN5" s="201">
        <v>0</v>
      </c>
      <c r="AO5" s="201">
        <v>0</v>
      </c>
      <c r="AP5" s="201">
        <v>0</v>
      </c>
      <c r="AQ5" s="201">
        <v>0</v>
      </c>
      <c r="AR5" s="201">
        <v>12.88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15.33</v>
      </c>
      <c r="H6" s="201">
        <v>0</v>
      </c>
      <c r="I6" s="201">
        <v>0</v>
      </c>
      <c r="J6" s="201">
        <v>20.18</v>
      </c>
      <c r="K6" s="201">
        <v>0.37</v>
      </c>
      <c r="L6" s="201">
        <v>57.82</v>
      </c>
      <c r="M6" s="201">
        <v>1.1299999999999999</v>
      </c>
      <c r="N6" s="201">
        <v>1.44</v>
      </c>
      <c r="O6" s="201">
        <v>0</v>
      </c>
      <c r="P6" s="201">
        <v>1.67</v>
      </c>
      <c r="Q6" s="201">
        <v>0.13</v>
      </c>
      <c r="R6" s="201">
        <v>0.51</v>
      </c>
      <c r="S6" s="201">
        <v>0.32</v>
      </c>
      <c r="T6" s="201">
        <v>0</v>
      </c>
      <c r="U6" s="201">
        <v>2.12</v>
      </c>
      <c r="V6" s="201">
        <v>0.17</v>
      </c>
      <c r="W6" s="201">
        <v>0.39</v>
      </c>
      <c r="X6" s="201">
        <v>1.2</v>
      </c>
      <c r="Y6" s="201">
        <v>0</v>
      </c>
      <c r="Z6" s="201">
        <v>3.09</v>
      </c>
      <c r="AA6" s="201">
        <v>1.1000000000000001</v>
      </c>
      <c r="AB6" s="201">
        <v>0</v>
      </c>
      <c r="AC6" s="201">
        <v>23.74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19.61</v>
      </c>
      <c r="AL6" s="201">
        <v>0</v>
      </c>
      <c r="AM6" s="201">
        <v>200.12</v>
      </c>
      <c r="AN6" s="201">
        <v>0</v>
      </c>
      <c r="AO6" s="201">
        <v>0</v>
      </c>
      <c r="AP6" s="201">
        <v>0</v>
      </c>
      <c r="AQ6" s="201">
        <v>0</v>
      </c>
      <c r="AR6" s="201">
        <v>12.88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15.49</v>
      </c>
      <c r="H7" s="201">
        <v>0</v>
      </c>
      <c r="I7" s="201">
        <v>0</v>
      </c>
      <c r="J7" s="201">
        <v>20.18</v>
      </c>
      <c r="K7" s="201">
        <v>0.37</v>
      </c>
      <c r="L7" s="201">
        <v>9.36</v>
      </c>
      <c r="M7" s="201">
        <v>1.1299999999999999</v>
      </c>
      <c r="N7" s="201">
        <v>1.44</v>
      </c>
      <c r="O7" s="201">
        <v>0</v>
      </c>
      <c r="P7" s="201">
        <v>1.67</v>
      </c>
      <c r="Q7" s="201">
        <v>0.13</v>
      </c>
      <c r="R7" s="201">
        <v>0.51</v>
      </c>
      <c r="S7" s="201">
        <v>0.32</v>
      </c>
      <c r="T7" s="201">
        <v>0</v>
      </c>
      <c r="U7" s="201">
        <v>2.12</v>
      </c>
      <c r="V7" s="201">
        <v>0.17</v>
      </c>
      <c r="W7" s="201">
        <v>0.39</v>
      </c>
      <c r="X7" s="201">
        <v>1.2</v>
      </c>
      <c r="Y7" s="201">
        <v>0</v>
      </c>
      <c r="Z7" s="201">
        <v>3.09</v>
      </c>
      <c r="AA7" s="201">
        <v>1.1000000000000001</v>
      </c>
      <c r="AB7" s="201">
        <v>0</v>
      </c>
      <c r="AC7" s="201">
        <v>23.74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19.61</v>
      </c>
      <c r="AL7" s="201">
        <v>0</v>
      </c>
      <c r="AM7" s="201">
        <v>200.12</v>
      </c>
      <c r="AN7" s="201">
        <v>0</v>
      </c>
      <c r="AO7" s="201">
        <v>0</v>
      </c>
      <c r="AP7" s="201">
        <v>0</v>
      </c>
      <c r="AQ7" s="201">
        <v>0</v>
      </c>
      <c r="AR7" s="201">
        <v>12.88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15.49</v>
      </c>
      <c r="H8" s="201">
        <v>0</v>
      </c>
      <c r="I8" s="201">
        <v>0</v>
      </c>
      <c r="J8" s="201">
        <v>20.52</v>
      </c>
      <c r="K8" s="201">
        <v>0.37</v>
      </c>
      <c r="L8" s="201">
        <v>40.229999999999997</v>
      </c>
      <c r="M8" s="201">
        <v>1.1299999999999999</v>
      </c>
      <c r="N8" s="201">
        <v>1.44</v>
      </c>
      <c r="O8" s="201">
        <v>0</v>
      </c>
      <c r="P8" s="201">
        <v>1.67</v>
      </c>
      <c r="Q8" s="201">
        <v>0.13</v>
      </c>
      <c r="R8" s="201">
        <v>0.51</v>
      </c>
      <c r="S8" s="201">
        <v>0.32</v>
      </c>
      <c r="T8" s="201">
        <v>0</v>
      </c>
      <c r="U8" s="201">
        <v>2.12</v>
      </c>
      <c r="V8" s="201">
        <v>0.17</v>
      </c>
      <c r="W8" s="201">
        <v>0.39</v>
      </c>
      <c r="X8" s="201">
        <v>1.2</v>
      </c>
      <c r="Y8" s="201">
        <v>0</v>
      </c>
      <c r="Z8" s="201">
        <v>3.09</v>
      </c>
      <c r="AA8" s="201">
        <v>1.1000000000000001</v>
      </c>
      <c r="AB8" s="201">
        <v>0</v>
      </c>
      <c r="AC8" s="201">
        <v>23.74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19.61</v>
      </c>
      <c r="AL8" s="201">
        <v>0</v>
      </c>
      <c r="AM8" s="201">
        <v>200.12</v>
      </c>
      <c r="AN8" s="201">
        <v>0</v>
      </c>
      <c r="AO8" s="201">
        <v>0</v>
      </c>
      <c r="AP8" s="201">
        <v>0</v>
      </c>
      <c r="AQ8" s="201">
        <v>0</v>
      </c>
      <c r="AR8" s="201">
        <v>12.88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15.49</v>
      </c>
      <c r="H9" s="201">
        <v>0</v>
      </c>
      <c r="I9" s="201">
        <v>0</v>
      </c>
      <c r="J9" s="201">
        <v>20.52</v>
      </c>
      <c r="K9" s="201">
        <v>0.37</v>
      </c>
      <c r="L9" s="201">
        <v>60.59</v>
      </c>
      <c r="M9" s="201">
        <v>1.1299999999999999</v>
      </c>
      <c r="N9" s="201">
        <v>1.44</v>
      </c>
      <c r="O9" s="201">
        <v>0</v>
      </c>
      <c r="P9" s="201">
        <v>1.67</v>
      </c>
      <c r="Q9" s="201">
        <v>0.13</v>
      </c>
      <c r="R9" s="201">
        <v>0.51</v>
      </c>
      <c r="S9" s="201">
        <v>0.32</v>
      </c>
      <c r="T9" s="201">
        <v>0</v>
      </c>
      <c r="U9" s="201">
        <v>2.12</v>
      </c>
      <c r="V9" s="201">
        <v>0.17</v>
      </c>
      <c r="W9" s="201">
        <v>0.39</v>
      </c>
      <c r="X9" s="201">
        <v>1.2</v>
      </c>
      <c r="Y9" s="201">
        <v>0</v>
      </c>
      <c r="Z9" s="201">
        <v>3.09</v>
      </c>
      <c r="AA9" s="201">
        <v>1.1000000000000001</v>
      </c>
      <c r="AB9" s="201">
        <v>0</v>
      </c>
      <c r="AC9" s="201">
        <v>23.74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19.61</v>
      </c>
      <c r="AL9" s="201">
        <v>0</v>
      </c>
      <c r="AM9" s="201">
        <v>200.12</v>
      </c>
      <c r="AN9" s="201">
        <v>0</v>
      </c>
      <c r="AO9" s="201">
        <v>0</v>
      </c>
      <c r="AP9" s="201">
        <v>0</v>
      </c>
      <c r="AQ9" s="201">
        <v>0</v>
      </c>
      <c r="AR9" s="201">
        <v>12.88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15.49</v>
      </c>
      <c r="H10" s="201">
        <v>0</v>
      </c>
      <c r="I10" s="201">
        <v>0</v>
      </c>
      <c r="J10" s="201">
        <v>20.52</v>
      </c>
      <c r="K10" s="201">
        <v>0.37</v>
      </c>
      <c r="L10" s="201">
        <v>31.78</v>
      </c>
      <c r="M10" s="201">
        <v>1.1299999999999999</v>
      </c>
      <c r="N10" s="201">
        <v>1.44</v>
      </c>
      <c r="O10" s="201">
        <v>0</v>
      </c>
      <c r="P10" s="201">
        <v>1.67</v>
      </c>
      <c r="Q10" s="201">
        <v>0.13</v>
      </c>
      <c r="R10" s="201">
        <v>0.51</v>
      </c>
      <c r="S10" s="201">
        <v>0.32</v>
      </c>
      <c r="T10" s="201">
        <v>0</v>
      </c>
      <c r="U10" s="201">
        <v>2.12</v>
      </c>
      <c r="V10" s="201">
        <v>0.17</v>
      </c>
      <c r="W10" s="201">
        <v>0.39</v>
      </c>
      <c r="X10" s="201">
        <v>1.2</v>
      </c>
      <c r="Y10" s="201">
        <v>0</v>
      </c>
      <c r="Z10" s="201">
        <v>3.09</v>
      </c>
      <c r="AA10" s="201">
        <v>1.1000000000000001</v>
      </c>
      <c r="AB10" s="201">
        <v>0</v>
      </c>
      <c r="AC10" s="201">
        <v>23.74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19.61</v>
      </c>
      <c r="AL10" s="201">
        <v>0</v>
      </c>
      <c r="AM10" s="201">
        <v>200.12</v>
      </c>
      <c r="AN10" s="201">
        <v>0</v>
      </c>
      <c r="AO10" s="201">
        <v>0</v>
      </c>
      <c r="AP10" s="201">
        <v>0</v>
      </c>
      <c r="AQ10" s="201">
        <v>0</v>
      </c>
      <c r="AR10" s="201">
        <v>12.88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15.49</v>
      </c>
      <c r="H11" s="201">
        <v>0</v>
      </c>
      <c r="I11" s="201">
        <v>0</v>
      </c>
      <c r="J11" s="201">
        <v>20.52</v>
      </c>
      <c r="K11" s="201">
        <v>0.37</v>
      </c>
      <c r="L11" s="201">
        <v>99.51</v>
      </c>
      <c r="M11" s="201">
        <v>1.1299999999999999</v>
      </c>
      <c r="N11" s="201">
        <v>1.44</v>
      </c>
      <c r="O11" s="201">
        <v>0</v>
      </c>
      <c r="P11" s="201">
        <v>1.67</v>
      </c>
      <c r="Q11" s="201">
        <v>0.13</v>
      </c>
      <c r="R11" s="201">
        <v>0.51</v>
      </c>
      <c r="S11" s="201">
        <v>0.32</v>
      </c>
      <c r="T11" s="201">
        <v>0</v>
      </c>
      <c r="U11" s="201">
        <v>2.12</v>
      </c>
      <c r="V11" s="201">
        <v>0.17</v>
      </c>
      <c r="W11" s="201">
        <v>0.39</v>
      </c>
      <c r="X11" s="201">
        <v>1.2</v>
      </c>
      <c r="Y11" s="201">
        <v>0</v>
      </c>
      <c r="Z11" s="201">
        <v>3.09</v>
      </c>
      <c r="AA11" s="201">
        <v>1.1000000000000001</v>
      </c>
      <c r="AB11" s="201">
        <v>0</v>
      </c>
      <c r="AC11" s="201">
        <v>23.74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15.44</v>
      </c>
      <c r="AL11" s="201">
        <v>0</v>
      </c>
      <c r="AM11" s="201">
        <v>200.12</v>
      </c>
      <c r="AN11" s="201">
        <v>0</v>
      </c>
      <c r="AO11" s="201">
        <v>0</v>
      </c>
      <c r="AP11" s="201">
        <v>0</v>
      </c>
      <c r="AQ11" s="201">
        <v>0</v>
      </c>
      <c r="AR11" s="201">
        <v>13.04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15.49</v>
      </c>
      <c r="H12" s="201">
        <v>0</v>
      </c>
      <c r="I12" s="201">
        <v>0</v>
      </c>
      <c r="J12" s="201">
        <v>20.52</v>
      </c>
      <c r="K12" s="201">
        <v>0.37</v>
      </c>
      <c r="L12" s="201">
        <v>127.82</v>
      </c>
      <c r="M12" s="201">
        <v>1.1299999999999999</v>
      </c>
      <c r="N12" s="201">
        <v>1.44</v>
      </c>
      <c r="O12" s="201">
        <v>0</v>
      </c>
      <c r="P12" s="201">
        <v>1.67</v>
      </c>
      <c r="Q12" s="201">
        <v>0.13</v>
      </c>
      <c r="R12" s="201">
        <v>0.51</v>
      </c>
      <c r="S12" s="201">
        <v>0.32</v>
      </c>
      <c r="T12" s="201">
        <v>0</v>
      </c>
      <c r="U12" s="201">
        <v>2.12</v>
      </c>
      <c r="V12" s="201">
        <v>0.17</v>
      </c>
      <c r="W12" s="201">
        <v>0.39</v>
      </c>
      <c r="X12" s="201">
        <v>1.2</v>
      </c>
      <c r="Y12" s="201">
        <v>0</v>
      </c>
      <c r="Z12" s="201">
        <v>3.09</v>
      </c>
      <c r="AA12" s="201">
        <v>1.1000000000000001</v>
      </c>
      <c r="AB12" s="201">
        <v>0</v>
      </c>
      <c r="AC12" s="201">
        <v>23.74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15.44</v>
      </c>
      <c r="AL12" s="201">
        <v>0</v>
      </c>
      <c r="AM12" s="201">
        <v>200.12</v>
      </c>
      <c r="AN12" s="201">
        <v>0</v>
      </c>
      <c r="AO12" s="201">
        <v>0</v>
      </c>
      <c r="AP12" s="201">
        <v>0</v>
      </c>
      <c r="AQ12" s="201">
        <v>0</v>
      </c>
      <c r="AR12" s="201">
        <v>13.04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15.49</v>
      </c>
      <c r="H13" s="201">
        <v>0</v>
      </c>
      <c r="I13" s="201">
        <v>0</v>
      </c>
      <c r="J13" s="201">
        <v>20.52</v>
      </c>
      <c r="K13" s="201">
        <v>0.4</v>
      </c>
      <c r="L13" s="201">
        <v>145.12</v>
      </c>
      <c r="M13" s="201">
        <v>1.1299999999999999</v>
      </c>
      <c r="N13" s="201">
        <v>1.44</v>
      </c>
      <c r="O13" s="201">
        <v>0</v>
      </c>
      <c r="P13" s="201">
        <v>1.67</v>
      </c>
      <c r="Q13" s="201">
        <v>0.13</v>
      </c>
      <c r="R13" s="201">
        <v>0.51</v>
      </c>
      <c r="S13" s="201">
        <v>0.32</v>
      </c>
      <c r="T13" s="201">
        <v>0</v>
      </c>
      <c r="U13" s="201">
        <v>2.12</v>
      </c>
      <c r="V13" s="201">
        <v>0.17</v>
      </c>
      <c r="W13" s="201">
        <v>0.39</v>
      </c>
      <c r="X13" s="201">
        <v>1.2</v>
      </c>
      <c r="Y13" s="201">
        <v>0</v>
      </c>
      <c r="Z13" s="201">
        <v>3.09</v>
      </c>
      <c r="AA13" s="201">
        <v>1.1000000000000001</v>
      </c>
      <c r="AB13" s="201">
        <v>0</v>
      </c>
      <c r="AC13" s="201">
        <v>23.74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14.61</v>
      </c>
      <c r="AL13" s="201">
        <v>0</v>
      </c>
      <c r="AM13" s="201">
        <v>200.12</v>
      </c>
      <c r="AN13" s="201">
        <v>0</v>
      </c>
      <c r="AO13" s="201">
        <v>0</v>
      </c>
      <c r="AP13" s="201">
        <v>0</v>
      </c>
      <c r="AQ13" s="201">
        <v>0</v>
      </c>
      <c r="AR13" s="201">
        <v>13.04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15.49</v>
      </c>
      <c r="H14" s="201">
        <v>0</v>
      </c>
      <c r="I14" s="201">
        <v>0</v>
      </c>
      <c r="J14" s="201">
        <v>20.52</v>
      </c>
      <c r="K14" s="201">
        <v>0.37</v>
      </c>
      <c r="L14" s="201">
        <v>175.85</v>
      </c>
      <c r="M14" s="201">
        <v>1.1299999999999999</v>
      </c>
      <c r="N14" s="201">
        <v>1.44</v>
      </c>
      <c r="O14" s="201">
        <v>0</v>
      </c>
      <c r="P14" s="201">
        <v>1.67</v>
      </c>
      <c r="Q14" s="201">
        <v>0.13</v>
      </c>
      <c r="R14" s="201">
        <v>0.51</v>
      </c>
      <c r="S14" s="201">
        <v>0.32</v>
      </c>
      <c r="T14" s="201">
        <v>0</v>
      </c>
      <c r="U14" s="201">
        <v>2.12</v>
      </c>
      <c r="V14" s="201">
        <v>0.17</v>
      </c>
      <c r="W14" s="201">
        <v>0.39</v>
      </c>
      <c r="X14" s="201">
        <v>1.2</v>
      </c>
      <c r="Y14" s="201">
        <v>0</v>
      </c>
      <c r="Z14" s="201">
        <v>3.09</v>
      </c>
      <c r="AA14" s="201">
        <v>1.1000000000000001</v>
      </c>
      <c r="AB14" s="201">
        <v>0</v>
      </c>
      <c r="AC14" s="201">
        <v>23.74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14.61</v>
      </c>
      <c r="AL14" s="201">
        <v>0</v>
      </c>
      <c r="AM14" s="201">
        <v>200.12</v>
      </c>
      <c r="AN14" s="201">
        <v>0</v>
      </c>
      <c r="AO14" s="201">
        <v>0</v>
      </c>
      <c r="AP14" s="201">
        <v>0</v>
      </c>
      <c r="AQ14" s="201">
        <v>0</v>
      </c>
      <c r="AR14" s="201">
        <v>13.04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15.49</v>
      </c>
      <c r="H15" s="201">
        <v>0</v>
      </c>
      <c r="I15" s="201">
        <v>0</v>
      </c>
      <c r="J15" s="201">
        <v>20.52</v>
      </c>
      <c r="K15" s="201">
        <v>0.31</v>
      </c>
      <c r="L15" s="201">
        <v>175.84</v>
      </c>
      <c r="M15" s="201">
        <v>1.1299999999999999</v>
      </c>
      <c r="N15" s="201">
        <v>1.44</v>
      </c>
      <c r="O15" s="201">
        <v>0</v>
      </c>
      <c r="P15" s="201">
        <v>1.67</v>
      </c>
      <c r="Q15" s="201">
        <v>0.13</v>
      </c>
      <c r="R15" s="201">
        <v>0.51</v>
      </c>
      <c r="S15" s="201">
        <v>0.32</v>
      </c>
      <c r="T15" s="201">
        <v>0</v>
      </c>
      <c r="U15" s="201">
        <v>2.12</v>
      </c>
      <c r="V15" s="201">
        <v>0.17</v>
      </c>
      <c r="W15" s="201">
        <v>0.39</v>
      </c>
      <c r="X15" s="201">
        <v>1.2</v>
      </c>
      <c r="Y15" s="201">
        <v>0</v>
      </c>
      <c r="Z15" s="201">
        <v>3.09</v>
      </c>
      <c r="AA15" s="201">
        <v>1.1000000000000001</v>
      </c>
      <c r="AB15" s="201">
        <v>0</v>
      </c>
      <c r="AC15" s="201">
        <v>23.74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11.08</v>
      </c>
      <c r="AL15" s="201">
        <v>0</v>
      </c>
      <c r="AM15" s="201">
        <v>200.12</v>
      </c>
      <c r="AN15" s="201">
        <v>0</v>
      </c>
      <c r="AO15" s="201">
        <v>0</v>
      </c>
      <c r="AP15" s="201">
        <v>0</v>
      </c>
      <c r="AQ15" s="201">
        <v>0</v>
      </c>
      <c r="AR15" s="201">
        <v>13.04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15.49</v>
      </c>
      <c r="H16" s="201">
        <v>0</v>
      </c>
      <c r="I16" s="201">
        <v>0</v>
      </c>
      <c r="J16" s="201">
        <v>20.52</v>
      </c>
      <c r="K16" s="201">
        <v>1.51</v>
      </c>
      <c r="L16" s="201">
        <v>190.26</v>
      </c>
      <c r="M16" s="201">
        <v>1.1299999999999999</v>
      </c>
      <c r="N16" s="201">
        <v>1.44</v>
      </c>
      <c r="O16" s="201">
        <v>0</v>
      </c>
      <c r="P16" s="201">
        <v>1.67</v>
      </c>
      <c r="Q16" s="201">
        <v>0.13</v>
      </c>
      <c r="R16" s="201">
        <v>0.51</v>
      </c>
      <c r="S16" s="201">
        <v>0.32</v>
      </c>
      <c r="T16" s="201">
        <v>0</v>
      </c>
      <c r="U16" s="201">
        <v>2.12</v>
      </c>
      <c r="V16" s="201">
        <v>0.17</v>
      </c>
      <c r="W16" s="201">
        <v>0.39</v>
      </c>
      <c r="X16" s="201">
        <v>1.2</v>
      </c>
      <c r="Y16" s="201">
        <v>0</v>
      </c>
      <c r="Z16" s="201">
        <v>3.09</v>
      </c>
      <c r="AA16" s="201">
        <v>1.1000000000000001</v>
      </c>
      <c r="AB16" s="201">
        <v>0</v>
      </c>
      <c r="AC16" s="201">
        <v>23.74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13.78</v>
      </c>
      <c r="AL16" s="201">
        <v>0</v>
      </c>
      <c r="AM16" s="201">
        <v>200.12</v>
      </c>
      <c r="AN16" s="201">
        <v>0</v>
      </c>
      <c r="AO16" s="201">
        <v>0</v>
      </c>
      <c r="AP16" s="201">
        <v>0</v>
      </c>
      <c r="AQ16" s="201">
        <v>0</v>
      </c>
      <c r="AR16" s="201">
        <v>13.04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15.49</v>
      </c>
      <c r="H17" s="201">
        <v>0</v>
      </c>
      <c r="I17" s="201">
        <v>0</v>
      </c>
      <c r="J17" s="201">
        <v>20.52</v>
      </c>
      <c r="K17" s="201">
        <v>0.37</v>
      </c>
      <c r="L17" s="201">
        <v>209.46</v>
      </c>
      <c r="M17" s="201">
        <v>1.1299999999999999</v>
      </c>
      <c r="N17" s="201">
        <v>1.44</v>
      </c>
      <c r="O17" s="201">
        <v>0</v>
      </c>
      <c r="P17" s="201">
        <v>1.67</v>
      </c>
      <c r="Q17" s="201">
        <v>0.13</v>
      </c>
      <c r="R17" s="201">
        <v>0.51</v>
      </c>
      <c r="S17" s="201">
        <v>0.32</v>
      </c>
      <c r="T17" s="201">
        <v>0</v>
      </c>
      <c r="U17" s="201">
        <v>2.12</v>
      </c>
      <c r="V17" s="201">
        <v>0.17</v>
      </c>
      <c r="W17" s="201">
        <v>0.39</v>
      </c>
      <c r="X17" s="201">
        <v>1.2</v>
      </c>
      <c r="Y17" s="201">
        <v>0</v>
      </c>
      <c r="Z17" s="201">
        <v>3.09</v>
      </c>
      <c r="AA17" s="201">
        <v>1.1000000000000001</v>
      </c>
      <c r="AB17" s="201">
        <v>0</v>
      </c>
      <c r="AC17" s="201">
        <v>23.74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13.78</v>
      </c>
      <c r="AL17" s="201">
        <v>0</v>
      </c>
      <c r="AM17" s="201">
        <v>200.12</v>
      </c>
      <c r="AN17" s="201">
        <v>0</v>
      </c>
      <c r="AO17" s="201">
        <v>0</v>
      </c>
      <c r="AP17" s="201">
        <v>0</v>
      </c>
      <c r="AQ17" s="201">
        <v>0</v>
      </c>
      <c r="AR17" s="201">
        <v>13.04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15.49</v>
      </c>
      <c r="H18" s="201">
        <v>0</v>
      </c>
      <c r="I18" s="201">
        <v>0</v>
      </c>
      <c r="J18" s="201">
        <v>20.52</v>
      </c>
      <c r="K18" s="201">
        <v>0.37</v>
      </c>
      <c r="L18" s="201">
        <v>219.07</v>
      </c>
      <c r="M18" s="201">
        <v>1.1299999999999999</v>
      </c>
      <c r="N18" s="201">
        <v>1.44</v>
      </c>
      <c r="O18" s="201">
        <v>0</v>
      </c>
      <c r="P18" s="201">
        <v>1.67</v>
      </c>
      <c r="Q18" s="201">
        <v>0.13</v>
      </c>
      <c r="R18" s="201">
        <v>0.51</v>
      </c>
      <c r="S18" s="201">
        <v>0.32</v>
      </c>
      <c r="T18" s="201">
        <v>0</v>
      </c>
      <c r="U18" s="201">
        <v>2.12</v>
      </c>
      <c r="V18" s="201">
        <v>0.17</v>
      </c>
      <c r="W18" s="201">
        <v>0.39</v>
      </c>
      <c r="X18" s="201">
        <v>1.2</v>
      </c>
      <c r="Y18" s="201">
        <v>0</v>
      </c>
      <c r="Z18" s="201">
        <v>3.09</v>
      </c>
      <c r="AA18" s="201">
        <v>1.1000000000000001</v>
      </c>
      <c r="AB18" s="201">
        <v>0</v>
      </c>
      <c r="AC18" s="201">
        <v>23.74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11.08</v>
      </c>
      <c r="AL18" s="201">
        <v>0</v>
      </c>
      <c r="AM18" s="201">
        <v>200.12</v>
      </c>
      <c r="AN18" s="201">
        <v>0</v>
      </c>
      <c r="AO18" s="201">
        <v>0</v>
      </c>
      <c r="AP18" s="201">
        <v>0</v>
      </c>
      <c r="AQ18" s="201">
        <v>0</v>
      </c>
      <c r="AR18" s="201">
        <v>13.04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15.49</v>
      </c>
      <c r="H19" s="201">
        <v>0</v>
      </c>
      <c r="I19" s="201">
        <v>0</v>
      </c>
      <c r="J19" s="201">
        <v>20.52</v>
      </c>
      <c r="K19" s="201">
        <v>0.37</v>
      </c>
      <c r="L19" s="201">
        <v>219.06</v>
      </c>
      <c r="M19" s="201">
        <v>1.1299999999999999</v>
      </c>
      <c r="N19" s="201">
        <v>1.44</v>
      </c>
      <c r="O19" s="201">
        <v>0</v>
      </c>
      <c r="P19" s="201">
        <v>1.67</v>
      </c>
      <c r="Q19" s="201">
        <v>0.13</v>
      </c>
      <c r="R19" s="201">
        <v>0.51</v>
      </c>
      <c r="S19" s="201">
        <v>0.32</v>
      </c>
      <c r="T19" s="201">
        <v>0</v>
      </c>
      <c r="U19" s="201">
        <v>2.12</v>
      </c>
      <c r="V19" s="201">
        <v>0.17</v>
      </c>
      <c r="W19" s="201">
        <v>0.39</v>
      </c>
      <c r="X19" s="201">
        <v>1.2</v>
      </c>
      <c r="Y19" s="201">
        <v>0</v>
      </c>
      <c r="Z19" s="201">
        <v>3.09</v>
      </c>
      <c r="AA19" s="201">
        <v>1.1000000000000001</v>
      </c>
      <c r="AB19" s="201">
        <v>0</v>
      </c>
      <c r="AC19" s="201">
        <v>23.74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11.08</v>
      </c>
      <c r="AL19" s="201">
        <v>0</v>
      </c>
      <c r="AM19" s="201">
        <v>200.12</v>
      </c>
      <c r="AN19" s="201">
        <v>0</v>
      </c>
      <c r="AO19" s="201">
        <v>0</v>
      </c>
      <c r="AP19" s="201">
        <v>0</v>
      </c>
      <c r="AQ19" s="201">
        <v>0</v>
      </c>
      <c r="AR19" s="201">
        <v>13.04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15.49</v>
      </c>
      <c r="H20" s="201">
        <v>0</v>
      </c>
      <c r="I20" s="201">
        <v>0</v>
      </c>
      <c r="J20" s="201">
        <v>20.52</v>
      </c>
      <c r="K20" s="201">
        <v>0.37</v>
      </c>
      <c r="L20" s="201">
        <v>171.04</v>
      </c>
      <c r="M20" s="201">
        <v>1.1299999999999999</v>
      </c>
      <c r="N20" s="201">
        <v>1.44</v>
      </c>
      <c r="O20" s="201">
        <v>0</v>
      </c>
      <c r="P20" s="201">
        <v>1.67</v>
      </c>
      <c r="Q20" s="201">
        <v>0.13</v>
      </c>
      <c r="R20" s="201">
        <v>0.51</v>
      </c>
      <c r="S20" s="201">
        <v>0.32</v>
      </c>
      <c r="T20" s="201">
        <v>0</v>
      </c>
      <c r="U20" s="201">
        <v>2.12</v>
      </c>
      <c r="V20" s="201">
        <v>0.17</v>
      </c>
      <c r="W20" s="201">
        <v>0.39</v>
      </c>
      <c r="X20" s="201">
        <v>1.2</v>
      </c>
      <c r="Y20" s="201">
        <v>0</v>
      </c>
      <c r="Z20" s="201">
        <v>3.09</v>
      </c>
      <c r="AA20" s="201">
        <v>1.1000000000000001</v>
      </c>
      <c r="AB20" s="201">
        <v>0</v>
      </c>
      <c r="AC20" s="201">
        <v>23.74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11.08</v>
      </c>
      <c r="AL20" s="201">
        <v>0</v>
      </c>
      <c r="AM20" s="201">
        <v>200.12</v>
      </c>
      <c r="AN20" s="201">
        <v>0</v>
      </c>
      <c r="AO20" s="201">
        <v>0</v>
      </c>
      <c r="AP20" s="201">
        <v>0</v>
      </c>
      <c r="AQ20" s="201">
        <v>0</v>
      </c>
      <c r="AR20" s="201">
        <v>13.04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15.49</v>
      </c>
      <c r="H21" s="201">
        <v>0</v>
      </c>
      <c r="I21" s="201">
        <v>0</v>
      </c>
      <c r="J21" s="201">
        <v>20.52</v>
      </c>
      <c r="K21" s="201">
        <v>0.37</v>
      </c>
      <c r="L21" s="201">
        <v>171.04</v>
      </c>
      <c r="M21" s="201">
        <v>1.1299999999999999</v>
      </c>
      <c r="N21" s="201">
        <v>1.44</v>
      </c>
      <c r="O21" s="201">
        <v>0</v>
      </c>
      <c r="P21" s="201">
        <v>1.67</v>
      </c>
      <c r="Q21" s="201">
        <v>0.13</v>
      </c>
      <c r="R21" s="201">
        <v>0.51</v>
      </c>
      <c r="S21" s="201">
        <v>0.32</v>
      </c>
      <c r="T21" s="201">
        <v>0</v>
      </c>
      <c r="U21" s="201">
        <v>2.12</v>
      </c>
      <c r="V21" s="201">
        <v>0.17</v>
      </c>
      <c r="W21" s="201">
        <v>0.39</v>
      </c>
      <c r="X21" s="201">
        <v>1.2</v>
      </c>
      <c r="Y21" s="201">
        <v>0</v>
      </c>
      <c r="Z21" s="201">
        <v>3.09</v>
      </c>
      <c r="AA21" s="201">
        <v>1.1000000000000001</v>
      </c>
      <c r="AB21" s="201">
        <v>0</v>
      </c>
      <c r="AC21" s="201">
        <v>23.74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11.08</v>
      </c>
      <c r="AL21" s="201">
        <v>0</v>
      </c>
      <c r="AM21" s="201">
        <v>200.12</v>
      </c>
      <c r="AN21" s="201">
        <v>0</v>
      </c>
      <c r="AO21" s="201">
        <v>0</v>
      </c>
      <c r="AP21" s="201">
        <v>0</v>
      </c>
      <c r="AQ21" s="201">
        <v>0</v>
      </c>
      <c r="AR21" s="201">
        <v>13.04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15.49</v>
      </c>
      <c r="H22" s="201">
        <v>0</v>
      </c>
      <c r="I22" s="201">
        <v>0</v>
      </c>
      <c r="J22" s="201">
        <v>20.52</v>
      </c>
      <c r="K22" s="201">
        <v>0.37</v>
      </c>
      <c r="L22" s="201">
        <v>171.05</v>
      </c>
      <c r="M22" s="201">
        <v>1.1299999999999999</v>
      </c>
      <c r="N22" s="201">
        <v>1.44</v>
      </c>
      <c r="O22" s="201">
        <v>0</v>
      </c>
      <c r="P22" s="201">
        <v>1.67</v>
      </c>
      <c r="Q22" s="201">
        <v>0.13</v>
      </c>
      <c r="R22" s="201">
        <v>0.51</v>
      </c>
      <c r="S22" s="201">
        <v>0.32</v>
      </c>
      <c r="T22" s="201">
        <v>0</v>
      </c>
      <c r="U22" s="201">
        <v>2.12</v>
      </c>
      <c r="V22" s="201">
        <v>0.17</v>
      </c>
      <c r="W22" s="201">
        <v>0.39</v>
      </c>
      <c r="X22" s="201">
        <v>1.2</v>
      </c>
      <c r="Y22" s="201">
        <v>0</v>
      </c>
      <c r="Z22" s="201">
        <v>3.09</v>
      </c>
      <c r="AA22" s="201">
        <v>1.1000000000000001</v>
      </c>
      <c r="AB22" s="201">
        <v>0</v>
      </c>
      <c r="AC22" s="201">
        <v>23.74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11.08</v>
      </c>
      <c r="AL22" s="201">
        <v>0</v>
      </c>
      <c r="AM22" s="201">
        <v>200.12</v>
      </c>
      <c r="AN22" s="201">
        <v>0</v>
      </c>
      <c r="AO22" s="201">
        <v>0</v>
      </c>
      <c r="AP22" s="201">
        <v>0</v>
      </c>
      <c r="AQ22" s="201">
        <v>0</v>
      </c>
      <c r="AR22" s="201">
        <v>13.04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15.49</v>
      </c>
      <c r="H23" s="201">
        <v>0</v>
      </c>
      <c r="I23" s="201">
        <v>0</v>
      </c>
      <c r="J23" s="201">
        <v>20.52</v>
      </c>
      <c r="K23" s="201">
        <v>0.37</v>
      </c>
      <c r="L23" s="201">
        <v>171.05</v>
      </c>
      <c r="M23" s="201">
        <v>1.1299999999999999</v>
      </c>
      <c r="N23" s="201">
        <v>1.44</v>
      </c>
      <c r="O23" s="201">
        <v>0</v>
      </c>
      <c r="P23" s="201">
        <v>1.67</v>
      </c>
      <c r="Q23" s="201">
        <v>0.13</v>
      </c>
      <c r="R23" s="201">
        <v>0.51</v>
      </c>
      <c r="S23" s="201">
        <v>0.32</v>
      </c>
      <c r="T23" s="201">
        <v>0</v>
      </c>
      <c r="U23" s="201">
        <v>2.12</v>
      </c>
      <c r="V23" s="201">
        <v>0.17</v>
      </c>
      <c r="W23" s="201">
        <v>0.39</v>
      </c>
      <c r="X23" s="201">
        <v>1.2</v>
      </c>
      <c r="Y23" s="201">
        <v>0</v>
      </c>
      <c r="Z23" s="201">
        <v>3.09</v>
      </c>
      <c r="AA23" s="201">
        <v>1.1000000000000001</v>
      </c>
      <c r="AB23" s="201">
        <v>0</v>
      </c>
      <c r="AC23" s="201">
        <v>23.74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11.08</v>
      </c>
      <c r="AL23" s="201">
        <v>0</v>
      </c>
      <c r="AM23" s="201">
        <v>200.12</v>
      </c>
      <c r="AN23" s="201">
        <v>0</v>
      </c>
      <c r="AO23" s="201">
        <v>0</v>
      </c>
      <c r="AP23" s="201">
        <v>0</v>
      </c>
      <c r="AQ23" s="201">
        <v>0</v>
      </c>
      <c r="AR23" s="201">
        <v>13.04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15.49</v>
      </c>
      <c r="H24" s="201">
        <v>0</v>
      </c>
      <c r="I24" s="201">
        <v>0</v>
      </c>
      <c r="J24" s="201">
        <v>20.52</v>
      </c>
      <c r="K24" s="201">
        <v>0.37</v>
      </c>
      <c r="L24" s="201">
        <v>171.05</v>
      </c>
      <c r="M24" s="201">
        <v>1.1299999999999999</v>
      </c>
      <c r="N24" s="201">
        <v>1.44</v>
      </c>
      <c r="O24" s="201">
        <v>0</v>
      </c>
      <c r="P24" s="201">
        <v>1.67</v>
      </c>
      <c r="Q24" s="201">
        <v>0.13</v>
      </c>
      <c r="R24" s="201">
        <v>0.51</v>
      </c>
      <c r="S24" s="201">
        <v>0.32</v>
      </c>
      <c r="T24" s="201">
        <v>0</v>
      </c>
      <c r="U24" s="201">
        <v>2.12</v>
      </c>
      <c r="V24" s="201">
        <v>0.17</v>
      </c>
      <c r="W24" s="201">
        <v>0.39</v>
      </c>
      <c r="X24" s="201">
        <v>1.2</v>
      </c>
      <c r="Y24" s="201">
        <v>0</v>
      </c>
      <c r="Z24" s="201">
        <v>3.09</v>
      </c>
      <c r="AA24" s="201">
        <v>1.1000000000000001</v>
      </c>
      <c r="AB24" s="201">
        <v>0</v>
      </c>
      <c r="AC24" s="201">
        <v>23.74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11.08</v>
      </c>
      <c r="AL24" s="201">
        <v>0</v>
      </c>
      <c r="AM24" s="201">
        <v>200.12</v>
      </c>
      <c r="AN24" s="201">
        <v>0</v>
      </c>
      <c r="AO24" s="201">
        <v>0</v>
      </c>
      <c r="AP24" s="201">
        <v>0</v>
      </c>
      <c r="AQ24" s="201">
        <v>0</v>
      </c>
      <c r="AR24" s="201">
        <v>13.04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15.49</v>
      </c>
      <c r="H25" s="201">
        <v>0</v>
      </c>
      <c r="I25" s="201">
        <v>0</v>
      </c>
      <c r="J25" s="201">
        <v>20.52</v>
      </c>
      <c r="K25" s="201">
        <v>0.37</v>
      </c>
      <c r="L25" s="201">
        <v>171.04</v>
      </c>
      <c r="M25" s="201">
        <v>1.1299999999999999</v>
      </c>
      <c r="N25" s="201">
        <v>1.44</v>
      </c>
      <c r="O25" s="201">
        <v>0</v>
      </c>
      <c r="P25" s="201">
        <v>1.67</v>
      </c>
      <c r="Q25" s="201">
        <v>0.13</v>
      </c>
      <c r="R25" s="201">
        <v>0.51</v>
      </c>
      <c r="S25" s="201">
        <v>0.32</v>
      </c>
      <c r="T25" s="201">
        <v>0</v>
      </c>
      <c r="U25" s="201">
        <v>2.12</v>
      </c>
      <c r="V25" s="201">
        <v>0.17</v>
      </c>
      <c r="W25" s="201">
        <v>0.39</v>
      </c>
      <c r="X25" s="201">
        <v>1.2</v>
      </c>
      <c r="Y25" s="201">
        <v>0</v>
      </c>
      <c r="Z25" s="201">
        <v>3.09</v>
      </c>
      <c r="AA25" s="201">
        <v>1.1000000000000001</v>
      </c>
      <c r="AB25" s="201">
        <v>0</v>
      </c>
      <c r="AC25" s="201">
        <v>23.74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11.08</v>
      </c>
      <c r="AL25" s="201">
        <v>0</v>
      </c>
      <c r="AM25" s="201">
        <v>200.12</v>
      </c>
      <c r="AN25" s="201">
        <v>0</v>
      </c>
      <c r="AO25" s="201">
        <v>0</v>
      </c>
      <c r="AP25" s="201">
        <v>0</v>
      </c>
      <c r="AQ25" s="201">
        <v>0</v>
      </c>
      <c r="AR25" s="201">
        <v>13.04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15.49</v>
      </c>
      <c r="H26" s="201">
        <v>0</v>
      </c>
      <c r="I26" s="201">
        <v>0</v>
      </c>
      <c r="J26" s="201">
        <v>20.52</v>
      </c>
      <c r="K26" s="201">
        <v>0.37</v>
      </c>
      <c r="L26" s="201">
        <v>190.25</v>
      </c>
      <c r="M26" s="201">
        <v>1.1299999999999999</v>
      </c>
      <c r="N26" s="201">
        <v>1.44</v>
      </c>
      <c r="O26" s="201">
        <v>0</v>
      </c>
      <c r="P26" s="201">
        <v>1.67</v>
      </c>
      <c r="Q26" s="201">
        <v>0.13</v>
      </c>
      <c r="R26" s="201">
        <v>0.51</v>
      </c>
      <c r="S26" s="201">
        <v>0.32</v>
      </c>
      <c r="T26" s="201">
        <v>0</v>
      </c>
      <c r="U26" s="201">
        <v>2.12</v>
      </c>
      <c r="V26" s="201">
        <v>0.17</v>
      </c>
      <c r="W26" s="201">
        <v>0.39</v>
      </c>
      <c r="X26" s="201">
        <v>1.2</v>
      </c>
      <c r="Y26" s="201">
        <v>0</v>
      </c>
      <c r="Z26" s="201">
        <v>3.09</v>
      </c>
      <c r="AA26" s="201">
        <v>1.1000000000000001</v>
      </c>
      <c r="AB26" s="201">
        <v>0</v>
      </c>
      <c r="AC26" s="201">
        <v>23.74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11.08</v>
      </c>
      <c r="AL26" s="201">
        <v>0</v>
      </c>
      <c r="AM26" s="201">
        <v>200.12</v>
      </c>
      <c r="AN26" s="201">
        <v>0</v>
      </c>
      <c r="AO26" s="201">
        <v>0</v>
      </c>
      <c r="AP26" s="201">
        <v>0</v>
      </c>
      <c r="AQ26" s="201">
        <v>0</v>
      </c>
      <c r="AR26" s="201">
        <v>13.04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15.49</v>
      </c>
      <c r="H27" s="201">
        <v>0</v>
      </c>
      <c r="I27" s="201">
        <v>0</v>
      </c>
      <c r="J27" s="201">
        <v>20.18</v>
      </c>
      <c r="K27" s="201">
        <v>0.37</v>
      </c>
      <c r="L27" s="201">
        <v>190.25</v>
      </c>
      <c r="M27" s="201">
        <v>0.67</v>
      </c>
      <c r="N27" s="201">
        <v>1.44</v>
      </c>
      <c r="O27" s="201">
        <v>0</v>
      </c>
      <c r="P27" s="201">
        <v>1.67</v>
      </c>
      <c r="Q27" s="201">
        <v>0.13</v>
      </c>
      <c r="R27" s="201">
        <v>0.51</v>
      </c>
      <c r="S27" s="201">
        <v>0.32</v>
      </c>
      <c r="T27" s="201">
        <v>0</v>
      </c>
      <c r="U27" s="201">
        <v>2.12</v>
      </c>
      <c r="V27" s="201">
        <v>0.17</v>
      </c>
      <c r="W27" s="201">
        <v>0.39</v>
      </c>
      <c r="X27" s="201">
        <v>1.2</v>
      </c>
      <c r="Y27" s="201">
        <v>0</v>
      </c>
      <c r="Z27" s="201">
        <v>3.09</v>
      </c>
      <c r="AA27" s="201">
        <v>1.1000000000000001</v>
      </c>
      <c r="AB27" s="201">
        <v>0</v>
      </c>
      <c r="AC27" s="201">
        <v>23.74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11.08</v>
      </c>
      <c r="AL27" s="201">
        <v>0</v>
      </c>
      <c r="AM27" s="201">
        <v>200.12</v>
      </c>
      <c r="AN27" s="201">
        <v>0</v>
      </c>
      <c r="AO27" s="201">
        <v>0</v>
      </c>
      <c r="AP27" s="201">
        <v>0</v>
      </c>
      <c r="AQ27" s="201">
        <v>0</v>
      </c>
      <c r="AR27" s="201">
        <v>12.82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15.49</v>
      </c>
      <c r="H28" s="201">
        <v>0</v>
      </c>
      <c r="I28" s="201">
        <v>0</v>
      </c>
      <c r="J28" s="201">
        <v>20.18</v>
      </c>
      <c r="K28" s="201">
        <v>0.37</v>
      </c>
      <c r="L28" s="201">
        <v>190.26</v>
      </c>
      <c r="M28" s="201">
        <v>0.67</v>
      </c>
      <c r="N28" s="201">
        <v>1.44</v>
      </c>
      <c r="O28" s="201">
        <v>0</v>
      </c>
      <c r="P28" s="201">
        <v>1.67</v>
      </c>
      <c r="Q28" s="201">
        <v>0.13</v>
      </c>
      <c r="R28" s="201">
        <v>0.52</v>
      </c>
      <c r="S28" s="201">
        <v>0.32</v>
      </c>
      <c r="T28" s="201">
        <v>0</v>
      </c>
      <c r="U28" s="201">
        <v>2.12</v>
      </c>
      <c r="V28" s="201">
        <v>0.17</v>
      </c>
      <c r="W28" s="201">
        <v>0.39</v>
      </c>
      <c r="X28" s="201">
        <v>1.2</v>
      </c>
      <c r="Y28" s="201">
        <v>0</v>
      </c>
      <c r="Z28" s="201">
        <v>3.09</v>
      </c>
      <c r="AA28" s="201">
        <v>1.1000000000000001</v>
      </c>
      <c r="AB28" s="201">
        <v>0</v>
      </c>
      <c r="AC28" s="201">
        <v>23.74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11.08</v>
      </c>
      <c r="AL28" s="201">
        <v>0</v>
      </c>
      <c r="AM28" s="201">
        <v>200.12</v>
      </c>
      <c r="AN28" s="201">
        <v>0</v>
      </c>
      <c r="AO28" s="201">
        <v>0</v>
      </c>
      <c r="AP28" s="201">
        <v>0</v>
      </c>
      <c r="AQ28" s="201">
        <v>0</v>
      </c>
      <c r="AR28" s="201">
        <v>12.82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15.49</v>
      </c>
      <c r="H29" s="201">
        <v>0</v>
      </c>
      <c r="I29" s="201">
        <v>0</v>
      </c>
      <c r="J29" s="201">
        <v>20.18</v>
      </c>
      <c r="K29" s="201">
        <v>0.37</v>
      </c>
      <c r="L29" s="201">
        <v>190.26</v>
      </c>
      <c r="M29" s="201">
        <v>0.67</v>
      </c>
      <c r="N29" s="201">
        <v>1.44</v>
      </c>
      <c r="O29" s="201">
        <v>0</v>
      </c>
      <c r="P29" s="201">
        <v>1.61</v>
      </c>
      <c r="Q29" s="201">
        <v>0.13</v>
      </c>
      <c r="R29" s="201">
        <v>0.52</v>
      </c>
      <c r="S29" s="201">
        <v>0.32</v>
      </c>
      <c r="T29" s="201">
        <v>0</v>
      </c>
      <c r="U29" s="201">
        <v>2.12</v>
      </c>
      <c r="V29" s="201">
        <v>0.17</v>
      </c>
      <c r="W29" s="201">
        <v>0.39</v>
      </c>
      <c r="X29" s="201">
        <v>1.2</v>
      </c>
      <c r="Y29" s="201">
        <v>0</v>
      </c>
      <c r="Z29" s="201">
        <v>3.09</v>
      </c>
      <c r="AA29" s="201">
        <v>1.1000000000000001</v>
      </c>
      <c r="AB29" s="201">
        <v>0</v>
      </c>
      <c r="AC29" s="201">
        <v>23.74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11.08</v>
      </c>
      <c r="AL29" s="201">
        <v>0</v>
      </c>
      <c r="AM29" s="201">
        <v>200.12</v>
      </c>
      <c r="AN29" s="201">
        <v>0</v>
      </c>
      <c r="AO29" s="201">
        <v>0</v>
      </c>
      <c r="AP29" s="201">
        <v>0</v>
      </c>
      <c r="AQ29" s="201">
        <v>0</v>
      </c>
      <c r="AR29" s="201">
        <v>12.82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15.49</v>
      </c>
      <c r="H30" s="201">
        <v>0</v>
      </c>
      <c r="I30" s="201">
        <v>0</v>
      </c>
      <c r="J30" s="201">
        <v>20.18</v>
      </c>
      <c r="K30" s="201">
        <v>0.37</v>
      </c>
      <c r="L30" s="201">
        <v>190.25</v>
      </c>
      <c r="M30" s="201">
        <v>0.67</v>
      </c>
      <c r="N30" s="201">
        <v>1.44</v>
      </c>
      <c r="O30" s="201">
        <v>0</v>
      </c>
      <c r="P30" s="201">
        <v>1.61</v>
      </c>
      <c r="Q30" s="201">
        <v>0.13</v>
      </c>
      <c r="R30" s="201">
        <v>0.52</v>
      </c>
      <c r="S30" s="201">
        <v>0.32</v>
      </c>
      <c r="T30" s="201">
        <v>0</v>
      </c>
      <c r="U30" s="201">
        <v>2.12</v>
      </c>
      <c r="V30" s="201">
        <v>0.17</v>
      </c>
      <c r="W30" s="201">
        <v>0.39</v>
      </c>
      <c r="X30" s="201">
        <v>1.2</v>
      </c>
      <c r="Y30" s="201">
        <v>0</v>
      </c>
      <c r="Z30" s="201">
        <v>3.09</v>
      </c>
      <c r="AA30" s="201">
        <v>1.1000000000000001</v>
      </c>
      <c r="AB30" s="201">
        <v>0</v>
      </c>
      <c r="AC30" s="201">
        <v>23.74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11.08</v>
      </c>
      <c r="AL30" s="201">
        <v>0</v>
      </c>
      <c r="AM30" s="201">
        <v>200.12</v>
      </c>
      <c r="AN30" s="201">
        <v>0</v>
      </c>
      <c r="AO30" s="201">
        <v>0</v>
      </c>
      <c r="AP30" s="201">
        <v>0</v>
      </c>
      <c r="AQ30" s="201">
        <v>0</v>
      </c>
      <c r="AR30" s="201">
        <v>12.82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15.49</v>
      </c>
      <c r="H31" s="201">
        <v>0</v>
      </c>
      <c r="I31" s="201">
        <v>0</v>
      </c>
      <c r="J31" s="201">
        <v>20.18</v>
      </c>
      <c r="K31" s="201">
        <v>0.37</v>
      </c>
      <c r="L31" s="201">
        <v>261.12</v>
      </c>
      <c r="M31" s="201">
        <v>0.67</v>
      </c>
      <c r="N31" s="201">
        <v>1.44</v>
      </c>
      <c r="O31" s="201">
        <v>0</v>
      </c>
      <c r="P31" s="201">
        <v>1.61</v>
      </c>
      <c r="Q31" s="201">
        <v>0.09</v>
      </c>
      <c r="R31" s="201">
        <v>0.36</v>
      </c>
      <c r="S31" s="201">
        <v>0.23</v>
      </c>
      <c r="T31" s="201">
        <v>0</v>
      </c>
      <c r="U31" s="201">
        <v>2.12</v>
      </c>
      <c r="V31" s="201">
        <v>0.17</v>
      </c>
      <c r="W31" s="201">
        <v>0.39</v>
      </c>
      <c r="X31" s="201">
        <v>1.2</v>
      </c>
      <c r="Y31" s="201">
        <v>0</v>
      </c>
      <c r="Z31" s="201">
        <v>3.09</v>
      </c>
      <c r="AA31" s="201">
        <v>0.72</v>
      </c>
      <c r="AB31" s="201">
        <v>0</v>
      </c>
      <c r="AC31" s="201">
        <v>23.74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11.08</v>
      </c>
      <c r="AL31" s="201">
        <v>0</v>
      </c>
      <c r="AM31" s="201">
        <v>200.12</v>
      </c>
      <c r="AN31" s="201">
        <v>0</v>
      </c>
      <c r="AO31" s="201">
        <v>0</v>
      </c>
      <c r="AP31" s="201">
        <v>0</v>
      </c>
      <c r="AQ31" s="201">
        <v>0</v>
      </c>
      <c r="AR31" s="201">
        <v>12.72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15.49</v>
      </c>
      <c r="H32" s="201">
        <v>0</v>
      </c>
      <c r="I32" s="201">
        <v>0</v>
      </c>
      <c r="J32" s="201">
        <v>20.18</v>
      </c>
      <c r="K32" s="201">
        <v>0.37</v>
      </c>
      <c r="L32" s="201">
        <v>261.12</v>
      </c>
      <c r="M32" s="201">
        <v>0.67</v>
      </c>
      <c r="N32" s="201">
        <v>1.44</v>
      </c>
      <c r="O32" s="201">
        <v>0</v>
      </c>
      <c r="P32" s="201">
        <v>1.61</v>
      </c>
      <c r="Q32" s="201">
        <v>0.09</v>
      </c>
      <c r="R32" s="201">
        <v>0.36</v>
      </c>
      <c r="S32" s="201">
        <v>0.23</v>
      </c>
      <c r="T32" s="201">
        <v>0</v>
      </c>
      <c r="U32" s="201">
        <v>2.12</v>
      </c>
      <c r="V32" s="201">
        <v>0.17</v>
      </c>
      <c r="W32" s="201">
        <v>0.39</v>
      </c>
      <c r="X32" s="201">
        <v>1.2</v>
      </c>
      <c r="Y32" s="201">
        <v>0</v>
      </c>
      <c r="Z32" s="201">
        <v>3.09</v>
      </c>
      <c r="AA32" s="201">
        <v>0.72</v>
      </c>
      <c r="AB32" s="201">
        <v>0</v>
      </c>
      <c r="AC32" s="201">
        <v>23.74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11.08</v>
      </c>
      <c r="AL32" s="201">
        <v>0</v>
      </c>
      <c r="AM32" s="201">
        <v>200.12</v>
      </c>
      <c r="AN32" s="201">
        <v>0</v>
      </c>
      <c r="AO32" s="201">
        <v>0</v>
      </c>
      <c r="AP32" s="201">
        <v>0</v>
      </c>
      <c r="AQ32" s="201">
        <v>0</v>
      </c>
      <c r="AR32" s="201">
        <v>12.72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15.49</v>
      </c>
      <c r="H33" s="201">
        <v>0</v>
      </c>
      <c r="I33" s="201">
        <v>0</v>
      </c>
      <c r="J33" s="201">
        <v>20.18</v>
      </c>
      <c r="K33" s="201">
        <v>0.37</v>
      </c>
      <c r="L33" s="201">
        <v>261.12</v>
      </c>
      <c r="M33" s="201">
        <v>0.67</v>
      </c>
      <c r="N33" s="201">
        <v>1.44</v>
      </c>
      <c r="O33" s="201">
        <v>0</v>
      </c>
      <c r="P33" s="201">
        <v>1.61</v>
      </c>
      <c r="Q33" s="201">
        <v>0.13</v>
      </c>
      <c r="R33" s="201">
        <v>0.52</v>
      </c>
      <c r="S33" s="201">
        <v>0.32</v>
      </c>
      <c r="T33" s="201">
        <v>0</v>
      </c>
      <c r="U33" s="201">
        <v>2.12</v>
      </c>
      <c r="V33" s="201">
        <v>0.17</v>
      </c>
      <c r="W33" s="201">
        <v>0.39</v>
      </c>
      <c r="X33" s="201">
        <v>1.2</v>
      </c>
      <c r="Y33" s="201">
        <v>0</v>
      </c>
      <c r="Z33" s="201">
        <v>3.09</v>
      </c>
      <c r="AA33" s="201">
        <v>1.1000000000000001</v>
      </c>
      <c r="AB33" s="201">
        <v>0</v>
      </c>
      <c r="AC33" s="201">
        <v>23.74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11.08</v>
      </c>
      <c r="AL33" s="201">
        <v>0</v>
      </c>
      <c r="AM33" s="201">
        <v>200.12</v>
      </c>
      <c r="AN33" s="201">
        <v>0</v>
      </c>
      <c r="AO33" s="201">
        <v>0</v>
      </c>
      <c r="AP33" s="201">
        <v>0</v>
      </c>
      <c r="AQ33" s="201">
        <v>0</v>
      </c>
      <c r="AR33" s="201">
        <v>12.72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15.49</v>
      </c>
      <c r="H34" s="201">
        <v>0</v>
      </c>
      <c r="I34" s="201">
        <v>0</v>
      </c>
      <c r="J34" s="201">
        <v>20.18</v>
      </c>
      <c r="K34" s="201">
        <v>0.37</v>
      </c>
      <c r="L34" s="201">
        <v>261.12</v>
      </c>
      <c r="M34" s="201">
        <v>0.67</v>
      </c>
      <c r="N34" s="201">
        <v>1.44</v>
      </c>
      <c r="O34" s="201">
        <v>0</v>
      </c>
      <c r="P34" s="201">
        <v>1.61</v>
      </c>
      <c r="Q34" s="201">
        <v>0.13</v>
      </c>
      <c r="R34" s="201">
        <v>0.52</v>
      </c>
      <c r="S34" s="201">
        <v>0.32</v>
      </c>
      <c r="T34" s="201">
        <v>0</v>
      </c>
      <c r="U34" s="201">
        <v>2.12</v>
      </c>
      <c r="V34" s="201">
        <v>0.17</v>
      </c>
      <c r="W34" s="201">
        <v>0.39</v>
      </c>
      <c r="X34" s="201">
        <v>1.2</v>
      </c>
      <c r="Y34" s="201">
        <v>0</v>
      </c>
      <c r="Z34" s="201">
        <v>3.09</v>
      </c>
      <c r="AA34" s="201">
        <v>1.1000000000000001</v>
      </c>
      <c r="AB34" s="201">
        <v>0</v>
      </c>
      <c r="AC34" s="201">
        <v>23.74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11.08</v>
      </c>
      <c r="AL34" s="201">
        <v>0</v>
      </c>
      <c r="AM34" s="201">
        <v>200.12</v>
      </c>
      <c r="AN34" s="201">
        <v>0</v>
      </c>
      <c r="AO34" s="201">
        <v>0</v>
      </c>
      <c r="AP34" s="201">
        <v>0</v>
      </c>
      <c r="AQ34" s="201">
        <v>0</v>
      </c>
      <c r="AR34" s="201">
        <v>12.72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15.43</v>
      </c>
      <c r="H35" s="201">
        <v>0</v>
      </c>
      <c r="I35" s="201">
        <v>0</v>
      </c>
      <c r="J35" s="201">
        <v>20.18</v>
      </c>
      <c r="K35" s="201">
        <v>5.38</v>
      </c>
      <c r="L35" s="201">
        <v>261.12</v>
      </c>
      <c r="M35" s="201">
        <v>0.67</v>
      </c>
      <c r="N35" s="201">
        <v>1.44</v>
      </c>
      <c r="O35" s="201">
        <v>0</v>
      </c>
      <c r="P35" s="201">
        <v>1.61</v>
      </c>
      <c r="Q35" s="201">
        <v>1.51</v>
      </c>
      <c r="R35" s="201">
        <v>6.13</v>
      </c>
      <c r="S35" s="201">
        <v>3.82</v>
      </c>
      <c r="T35" s="201">
        <v>0</v>
      </c>
      <c r="U35" s="201">
        <v>2.12</v>
      </c>
      <c r="V35" s="201">
        <v>1.59</v>
      </c>
      <c r="W35" s="201">
        <v>4.66</v>
      </c>
      <c r="X35" s="201">
        <v>14.29</v>
      </c>
      <c r="Y35" s="201">
        <v>0</v>
      </c>
      <c r="Z35" s="201">
        <v>39.53</v>
      </c>
      <c r="AA35" s="201">
        <v>13.51</v>
      </c>
      <c r="AB35" s="201">
        <v>0</v>
      </c>
      <c r="AC35" s="201">
        <v>23.74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11.08</v>
      </c>
      <c r="AL35" s="201">
        <v>0</v>
      </c>
      <c r="AM35" s="201">
        <v>200.12</v>
      </c>
      <c r="AN35" s="201">
        <v>0</v>
      </c>
      <c r="AO35" s="201">
        <v>0</v>
      </c>
      <c r="AP35" s="201">
        <v>0</v>
      </c>
      <c r="AQ35" s="201">
        <v>0</v>
      </c>
      <c r="AR35" s="201">
        <v>12.56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15.43</v>
      </c>
      <c r="H36" s="201">
        <v>0</v>
      </c>
      <c r="I36" s="201">
        <v>0</v>
      </c>
      <c r="J36" s="201">
        <v>20.18</v>
      </c>
      <c r="K36" s="201">
        <v>5.38</v>
      </c>
      <c r="L36" s="201">
        <v>261.12</v>
      </c>
      <c r="M36" s="201">
        <v>0.67</v>
      </c>
      <c r="N36" s="201">
        <v>1.44</v>
      </c>
      <c r="O36" s="201">
        <v>0</v>
      </c>
      <c r="P36" s="201">
        <v>1.61</v>
      </c>
      <c r="Q36" s="201">
        <v>1.51</v>
      </c>
      <c r="R36" s="201">
        <v>6.13</v>
      </c>
      <c r="S36" s="201">
        <v>3.82</v>
      </c>
      <c r="T36" s="201">
        <v>0</v>
      </c>
      <c r="U36" s="201">
        <v>2.12</v>
      </c>
      <c r="V36" s="201">
        <v>2.0699999999999998</v>
      </c>
      <c r="W36" s="201">
        <v>4.66</v>
      </c>
      <c r="X36" s="201">
        <v>14.29</v>
      </c>
      <c r="Y36" s="201">
        <v>0</v>
      </c>
      <c r="Z36" s="201">
        <v>58.74</v>
      </c>
      <c r="AA36" s="201">
        <v>13.51</v>
      </c>
      <c r="AB36" s="201">
        <v>0</v>
      </c>
      <c r="AC36" s="201">
        <v>23.74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11.08</v>
      </c>
      <c r="AL36" s="201">
        <v>0</v>
      </c>
      <c r="AM36" s="201">
        <v>200.12</v>
      </c>
      <c r="AN36" s="201">
        <v>0</v>
      </c>
      <c r="AO36" s="201">
        <v>0</v>
      </c>
      <c r="AP36" s="201">
        <v>0</v>
      </c>
      <c r="AQ36" s="201">
        <v>0</v>
      </c>
      <c r="AR36" s="201">
        <v>12.56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15.43</v>
      </c>
      <c r="H37" s="201">
        <v>0</v>
      </c>
      <c r="I37" s="201">
        <v>0</v>
      </c>
      <c r="J37" s="201">
        <v>20.18</v>
      </c>
      <c r="K37" s="201">
        <v>5.38</v>
      </c>
      <c r="L37" s="201">
        <v>261.12</v>
      </c>
      <c r="M37" s="201">
        <v>3.74</v>
      </c>
      <c r="N37" s="201">
        <v>1.44</v>
      </c>
      <c r="O37" s="201">
        <v>0</v>
      </c>
      <c r="P37" s="201">
        <v>1.61</v>
      </c>
      <c r="Q37" s="201">
        <v>1.51</v>
      </c>
      <c r="R37" s="201">
        <v>6.13</v>
      </c>
      <c r="S37" s="201">
        <v>3.82</v>
      </c>
      <c r="T37" s="201">
        <v>0</v>
      </c>
      <c r="U37" s="201">
        <v>2.12</v>
      </c>
      <c r="V37" s="201">
        <v>2.0699999999999998</v>
      </c>
      <c r="W37" s="201">
        <v>4.66</v>
      </c>
      <c r="X37" s="201">
        <v>14.29</v>
      </c>
      <c r="Y37" s="201">
        <v>0</v>
      </c>
      <c r="Z37" s="201">
        <v>58.74</v>
      </c>
      <c r="AA37" s="201">
        <v>13.51</v>
      </c>
      <c r="AB37" s="201">
        <v>0</v>
      </c>
      <c r="AC37" s="201">
        <v>23.74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11.08</v>
      </c>
      <c r="AL37" s="201">
        <v>0</v>
      </c>
      <c r="AM37" s="201">
        <v>200.12</v>
      </c>
      <c r="AN37" s="201">
        <v>0</v>
      </c>
      <c r="AO37" s="201">
        <v>0</v>
      </c>
      <c r="AP37" s="201">
        <v>0</v>
      </c>
      <c r="AQ37" s="201">
        <v>0</v>
      </c>
      <c r="AR37" s="201">
        <v>12.56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15.43</v>
      </c>
      <c r="H38" s="201">
        <v>0</v>
      </c>
      <c r="I38" s="201">
        <v>0</v>
      </c>
      <c r="J38" s="201">
        <v>20.18</v>
      </c>
      <c r="K38" s="201">
        <v>5.38</v>
      </c>
      <c r="L38" s="201">
        <v>261.12</v>
      </c>
      <c r="M38" s="201">
        <v>6.81</v>
      </c>
      <c r="N38" s="201">
        <v>1.44</v>
      </c>
      <c r="O38" s="201">
        <v>0</v>
      </c>
      <c r="P38" s="201">
        <v>1.61</v>
      </c>
      <c r="Q38" s="201">
        <v>1.51</v>
      </c>
      <c r="R38" s="201">
        <v>6.13</v>
      </c>
      <c r="S38" s="201">
        <v>3.82</v>
      </c>
      <c r="T38" s="201">
        <v>0</v>
      </c>
      <c r="U38" s="201">
        <v>2.12</v>
      </c>
      <c r="V38" s="201">
        <v>2.0699999999999998</v>
      </c>
      <c r="W38" s="201">
        <v>4.66</v>
      </c>
      <c r="X38" s="201">
        <v>14.29</v>
      </c>
      <c r="Y38" s="201">
        <v>0</v>
      </c>
      <c r="Z38" s="201">
        <v>58.74</v>
      </c>
      <c r="AA38" s="201">
        <v>13.51</v>
      </c>
      <c r="AB38" s="201">
        <v>0</v>
      </c>
      <c r="AC38" s="201">
        <v>23.74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11.08</v>
      </c>
      <c r="AL38" s="201">
        <v>0</v>
      </c>
      <c r="AM38" s="201">
        <v>200.12</v>
      </c>
      <c r="AN38" s="201">
        <v>0</v>
      </c>
      <c r="AO38" s="201">
        <v>0</v>
      </c>
      <c r="AP38" s="201">
        <v>0</v>
      </c>
      <c r="AQ38" s="201">
        <v>0</v>
      </c>
      <c r="AR38" s="201">
        <v>12.56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15.43</v>
      </c>
      <c r="H39" s="201">
        <v>0</v>
      </c>
      <c r="I39" s="201">
        <v>0</v>
      </c>
      <c r="J39" s="201">
        <v>19.84</v>
      </c>
      <c r="K39" s="201">
        <v>5.42</v>
      </c>
      <c r="L39" s="201">
        <v>261.12</v>
      </c>
      <c r="M39" s="201">
        <v>2.11</v>
      </c>
      <c r="N39" s="201">
        <v>1.44</v>
      </c>
      <c r="O39" s="201">
        <v>0</v>
      </c>
      <c r="P39" s="201">
        <v>1.61</v>
      </c>
      <c r="Q39" s="201">
        <v>1.51</v>
      </c>
      <c r="R39" s="201">
        <v>6.13</v>
      </c>
      <c r="S39" s="201">
        <v>3.82</v>
      </c>
      <c r="T39" s="201">
        <v>0</v>
      </c>
      <c r="U39" s="201">
        <v>2.12</v>
      </c>
      <c r="V39" s="201">
        <v>2.0699999999999998</v>
      </c>
      <c r="W39" s="201">
        <v>4.66</v>
      </c>
      <c r="X39" s="201">
        <v>14.29</v>
      </c>
      <c r="Y39" s="201">
        <v>0</v>
      </c>
      <c r="Z39" s="201">
        <v>58.74</v>
      </c>
      <c r="AA39" s="201">
        <v>13.51</v>
      </c>
      <c r="AB39" s="201">
        <v>0</v>
      </c>
      <c r="AC39" s="201">
        <v>23.74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11.08</v>
      </c>
      <c r="AL39" s="201">
        <v>0</v>
      </c>
      <c r="AM39" s="201">
        <v>195.77</v>
      </c>
      <c r="AN39" s="201">
        <v>0</v>
      </c>
      <c r="AO39" s="201">
        <v>0</v>
      </c>
      <c r="AP39" s="201">
        <v>0</v>
      </c>
      <c r="AQ39" s="201">
        <v>0</v>
      </c>
      <c r="AR39" s="201">
        <v>12.56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15.43</v>
      </c>
      <c r="H40" s="201">
        <v>0</v>
      </c>
      <c r="I40" s="201">
        <v>0</v>
      </c>
      <c r="J40" s="201">
        <v>19.84</v>
      </c>
      <c r="K40" s="201">
        <v>5.42</v>
      </c>
      <c r="L40" s="201">
        <v>261.12</v>
      </c>
      <c r="M40" s="201">
        <v>1.1299999999999999</v>
      </c>
      <c r="N40" s="201">
        <v>1.44</v>
      </c>
      <c r="O40" s="201">
        <v>0</v>
      </c>
      <c r="P40" s="201">
        <v>1.61</v>
      </c>
      <c r="Q40" s="201">
        <v>1.51</v>
      </c>
      <c r="R40" s="201">
        <v>6.13</v>
      </c>
      <c r="S40" s="201">
        <v>3.82</v>
      </c>
      <c r="T40" s="201">
        <v>0</v>
      </c>
      <c r="U40" s="201">
        <v>2.12</v>
      </c>
      <c r="V40" s="201">
        <v>2.0699999999999998</v>
      </c>
      <c r="W40" s="201">
        <v>4.66</v>
      </c>
      <c r="X40" s="201">
        <v>14.29</v>
      </c>
      <c r="Y40" s="201">
        <v>0</v>
      </c>
      <c r="Z40" s="201">
        <v>58.74</v>
      </c>
      <c r="AA40" s="201">
        <v>13.51</v>
      </c>
      <c r="AB40" s="201">
        <v>0</v>
      </c>
      <c r="AC40" s="201">
        <v>23.74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11.08</v>
      </c>
      <c r="AL40" s="201">
        <v>0</v>
      </c>
      <c r="AM40" s="201">
        <v>195.77</v>
      </c>
      <c r="AN40" s="201">
        <v>0</v>
      </c>
      <c r="AO40" s="201">
        <v>0</v>
      </c>
      <c r="AP40" s="201">
        <v>0</v>
      </c>
      <c r="AQ40" s="201">
        <v>0</v>
      </c>
      <c r="AR40" s="201">
        <v>12.56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15.43</v>
      </c>
      <c r="H41" s="201">
        <v>0</v>
      </c>
      <c r="I41" s="201">
        <v>0</v>
      </c>
      <c r="J41" s="201">
        <v>19.84</v>
      </c>
      <c r="K41" s="201">
        <v>5.29</v>
      </c>
      <c r="L41" s="201">
        <v>261.12</v>
      </c>
      <c r="M41" s="201">
        <v>1.1299999999999999</v>
      </c>
      <c r="N41" s="201">
        <v>1.44</v>
      </c>
      <c r="O41" s="201">
        <v>0</v>
      </c>
      <c r="P41" s="201">
        <v>1.61</v>
      </c>
      <c r="Q41" s="201">
        <v>1.51</v>
      </c>
      <c r="R41" s="201">
        <v>6.13</v>
      </c>
      <c r="S41" s="201">
        <v>3.82</v>
      </c>
      <c r="T41" s="201">
        <v>0</v>
      </c>
      <c r="U41" s="201">
        <v>2.12</v>
      </c>
      <c r="V41" s="201">
        <v>2.0699999999999998</v>
      </c>
      <c r="W41" s="201">
        <v>4.66</v>
      </c>
      <c r="X41" s="201">
        <v>14.29</v>
      </c>
      <c r="Y41" s="201">
        <v>0</v>
      </c>
      <c r="Z41" s="201">
        <v>58.74</v>
      </c>
      <c r="AA41" s="201">
        <v>13.51</v>
      </c>
      <c r="AB41" s="201">
        <v>0</v>
      </c>
      <c r="AC41" s="201">
        <v>23.74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11.08</v>
      </c>
      <c r="AL41" s="201">
        <v>0</v>
      </c>
      <c r="AM41" s="201">
        <v>195.77</v>
      </c>
      <c r="AN41" s="201">
        <v>0</v>
      </c>
      <c r="AO41" s="201">
        <v>0</v>
      </c>
      <c r="AP41" s="201">
        <v>0</v>
      </c>
      <c r="AQ41" s="201">
        <v>0</v>
      </c>
      <c r="AR41" s="201">
        <v>12.56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15.43</v>
      </c>
      <c r="H42" s="201">
        <v>0</v>
      </c>
      <c r="I42" s="201">
        <v>0</v>
      </c>
      <c r="J42" s="201">
        <v>19.84</v>
      </c>
      <c r="K42" s="201">
        <v>5.42</v>
      </c>
      <c r="L42" s="201">
        <v>261.12</v>
      </c>
      <c r="M42" s="201">
        <v>1.1299999999999999</v>
      </c>
      <c r="N42" s="201">
        <v>1.44</v>
      </c>
      <c r="O42" s="201">
        <v>0</v>
      </c>
      <c r="P42" s="201">
        <v>1.61</v>
      </c>
      <c r="Q42" s="201">
        <v>1.51</v>
      </c>
      <c r="R42" s="201">
        <v>6.13</v>
      </c>
      <c r="S42" s="201">
        <v>3.82</v>
      </c>
      <c r="T42" s="201">
        <v>0</v>
      </c>
      <c r="U42" s="201">
        <v>2.12</v>
      </c>
      <c r="V42" s="201">
        <v>2.0699999999999998</v>
      </c>
      <c r="W42" s="201">
        <v>4.66</v>
      </c>
      <c r="X42" s="201">
        <v>14.29</v>
      </c>
      <c r="Y42" s="201">
        <v>0</v>
      </c>
      <c r="Z42" s="201">
        <v>58.74</v>
      </c>
      <c r="AA42" s="201">
        <v>13.51</v>
      </c>
      <c r="AB42" s="201">
        <v>0</v>
      </c>
      <c r="AC42" s="201">
        <v>23.74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11.08</v>
      </c>
      <c r="AL42" s="201">
        <v>0</v>
      </c>
      <c r="AM42" s="201">
        <v>195.77</v>
      </c>
      <c r="AN42" s="201">
        <v>0</v>
      </c>
      <c r="AO42" s="201">
        <v>0</v>
      </c>
      <c r="AP42" s="201">
        <v>0</v>
      </c>
      <c r="AQ42" s="201">
        <v>0</v>
      </c>
      <c r="AR42" s="201">
        <v>12.56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15.43</v>
      </c>
      <c r="H43" s="201">
        <v>0</v>
      </c>
      <c r="I43" s="201">
        <v>0</v>
      </c>
      <c r="J43" s="201">
        <v>19.84</v>
      </c>
      <c r="K43" s="201">
        <v>5.42</v>
      </c>
      <c r="L43" s="201">
        <v>258.31</v>
      </c>
      <c r="M43" s="201">
        <v>1.1299999999999999</v>
      </c>
      <c r="N43" s="201">
        <v>1.44</v>
      </c>
      <c r="O43" s="201">
        <v>0</v>
      </c>
      <c r="P43" s="201">
        <v>1.61</v>
      </c>
      <c r="Q43" s="201">
        <v>1.51</v>
      </c>
      <c r="R43" s="201">
        <v>6.13</v>
      </c>
      <c r="S43" s="201">
        <v>3.82</v>
      </c>
      <c r="T43" s="201">
        <v>0</v>
      </c>
      <c r="U43" s="201">
        <v>2.12</v>
      </c>
      <c r="V43" s="201">
        <v>2.0699999999999998</v>
      </c>
      <c r="W43" s="201">
        <v>0.39</v>
      </c>
      <c r="X43" s="201">
        <v>6.4</v>
      </c>
      <c r="Y43" s="201">
        <v>0</v>
      </c>
      <c r="Z43" s="201">
        <v>58.74</v>
      </c>
      <c r="AA43" s="201">
        <v>19.989999999999998</v>
      </c>
      <c r="AB43" s="201">
        <v>0</v>
      </c>
      <c r="AC43" s="201">
        <v>23.74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11.08</v>
      </c>
      <c r="AL43" s="201">
        <v>0</v>
      </c>
      <c r="AM43" s="201">
        <v>195.77</v>
      </c>
      <c r="AN43" s="201">
        <v>0</v>
      </c>
      <c r="AO43" s="201">
        <v>0</v>
      </c>
      <c r="AP43" s="201">
        <v>0</v>
      </c>
      <c r="AQ43" s="201">
        <v>0</v>
      </c>
      <c r="AR43" s="201">
        <v>12.56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15.43</v>
      </c>
      <c r="H44" s="201">
        <v>0</v>
      </c>
      <c r="I44" s="201">
        <v>0</v>
      </c>
      <c r="J44" s="201">
        <v>19.84</v>
      </c>
      <c r="K44" s="201">
        <v>5.42</v>
      </c>
      <c r="L44" s="201">
        <v>258.31</v>
      </c>
      <c r="M44" s="201">
        <v>1.1299999999999999</v>
      </c>
      <c r="N44" s="201">
        <v>1.44</v>
      </c>
      <c r="O44" s="201">
        <v>0</v>
      </c>
      <c r="P44" s="201">
        <v>1.61</v>
      </c>
      <c r="Q44" s="201">
        <v>1.51</v>
      </c>
      <c r="R44" s="201">
        <v>6.13</v>
      </c>
      <c r="S44" s="201">
        <v>3.82</v>
      </c>
      <c r="T44" s="201">
        <v>0</v>
      </c>
      <c r="U44" s="201">
        <v>2.12</v>
      </c>
      <c r="V44" s="201">
        <v>2.0699999999999998</v>
      </c>
      <c r="W44" s="201">
        <v>0.39</v>
      </c>
      <c r="X44" s="201">
        <v>1.4</v>
      </c>
      <c r="Y44" s="201">
        <v>0</v>
      </c>
      <c r="Z44" s="201">
        <v>58.74</v>
      </c>
      <c r="AA44" s="201">
        <v>13.51</v>
      </c>
      <c r="AB44" s="201">
        <v>0</v>
      </c>
      <c r="AC44" s="201">
        <v>23.74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11.08</v>
      </c>
      <c r="AL44" s="201">
        <v>0</v>
      </c>
      <c r="AM44" s="201">
        <v>195.77</v>
      </c>
      <c r="AN44" s="201">
        <v>0</v>
      </c>
      <c r="AO44" s="201">
        <v>0</v>
      </c>
      <c r="AP44" s="201">
        <v>0</v>
      </c>
      <c r="AQ44" s="201">
        <v>0</v>
      </c>
      <c r="AR44" s="201">
        <v>12.56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15.43</v>
      </c>
      <c r="H45" s="201">
        <v>0</v>
      </c>
      <c r="I45" s="201">
        <v>0</v>
      </c>
      <c r="J45" s="201">
        <v>19.84</v>
      </c>
      <c r="K45" s="201">
        <v>5.34</v>
      </c>
      <c r="L45" s="201">
        <v>258.31</v>
      </c>
      <c r="M45" s="201">
        <v>1.1299999999999999</v>
      </c>
      <c r="N45" s="201">
        <v>1.44</v>
      </c>
      <c r="O45" s="201">
        <v>0</v>
      </c>
      <c r="P45" s="201">
        <v>1.61</v>
      </c>
      <c r="Q45" s="201">
        <v>1.51</v>
      </c>
      <c r="R45" s="201">
        <v>6.13</v>
      </c>
      <c r="S45" s="201">
        <v>3.82</v>
      </c>
      <c r="T45" s="201">
        <v>0</v>
      </c>
      <c r="U45" s="201">
        <v>2.12</v>
      </c>
      <c r="V45" s="201">
        <v>2.0699999999999998</v>
      </c>
      <c r="W45" s="201">
        <v>0.39</v>
      </c>
      <c r="X45" s="201">
        <v>1.46</v>
      </c>
      <c r="Y45" s="201">
        <v>0</v>
      </c>
      <c r="Z45" s="201">
        <v>58.74</v>
      </c>
      <c r="AA45" s="201">
        <v>13.51</v>
      </c>
      <c r="AB45" s="201">
        <v>0</v>
      </c>
      <c r="AC45" s="201">
        <v>23.74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11.08</v>
      </c>
      <c r="AL45" s="201">
        <v>0</v>
      </c>
      <c r="AM45" s="201">
        <v>195.77</v>
      </c>
      <c r="AN45" s="201">
        <v>0</v>
      </c>
      <c r="AO45" s="201">
        <v>0</v>
      </c>
      <c r="AP45" s="201">
        <v>0</v>
      </c>
      <c r="AQ45" s="201">
        <v>0</v>
      </c>
      <c r="AR45" s="201">
        <v>12.56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15.43</v>
      </c>
      <c r="H46" s="201">
        <v>0</v>
      </c>
      <c r="I46" s="201">
        <v>0</v>
      </c>
      <c r="J46" s="201">
        <v>19.84</v>
      </c>
      <c r="K46" s="201">
        <v>5.34</v>
      </c>
      <c r="L46" s="201">
        <v>258.31</v>
      </c>
      <c r="M46" s="201">
        <v>1.1299999999999999</v>
      </c>
      <c r="N46" s="201">
        <v>1.44</v>
      </c>
      <c r="O46" s="201">
        <v>0</v>
      </c>
      <c r="P46" s="201">
        <v>1.61</v>
      </c>
      <c r="Q46" s="201">
        <v>1.51</v>
      </c>
      <c r="R46" s="201">
        <v>6.13</v>
      </c>
      <c r="S46" s="201">
        <v>3.82</v>
      </c>
      <c r="T46" s="201">
        <v>0</v>
      </c>
      <c r="U46" s="201">
        <v>2.12</v>
      </c>
      <c r="V46" s="201">
        <v>0.17</v>
      </c>
      <c r="W46" s="201">
        <v>0.39</v>
      </c>
      <c r="X46" s="201">
        <v>1.46</v>
      </c>
      <c r="Y46" s="201">
        <v>0</v>
      </c>
      <c r="Z46" s="201">
        <v>58.74</v>
      </c>
      <c r="AA46" s="201">
        <v>13.51</v>
      </c>
      <c r="AB46" s="201">
        <v>0</v>
      </c>
      <c r="AC46" s="201">
        <v>23.74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11.08</v>
      </c>
      <c r="AL46" s="201">
        <v>0</v>
      </c>
      <c r="AM46" s="201">
        <v>195.77</v>
      </c>
      <c r="AN46" s="201">
        <v>0</v>
      </c>
      <c r="AO46" s="201">
        <v>0</v>
      </c>
      <c r="AP46" s="201">
        <v>0</v>
      </c>
      <c r="AQ46" s="201">
        <v>0</v>
      </c>
      <c r="AR46" s="201">
        <v>12.56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15.43</v>
      </c>
      <c r="H47" s="201">
        <v>0</v>
      </c>
      <c r="I47" s="201">
        <v>0</v>
      </c>
      <c r="J47" s="201">
        <v>19.84</v>
      </c>
      <c r="K47" s="201">
        <v>5.25</v>
      </c>
      <c r="L47" s="201">
        <v>255.93</v>
      </c>
      <c r="M47" s="201">
        <v>1.1299999999999999</v>
      </c>
      <c r="N47" s="201">
        <v>1.44</v>
      </c>
      <c r="O47" s="201">
        <v>0</v>
      </c>
      <c r="P47" s="201">
        <v>1.61</v>
      </c>
      <c r="Q47" s="201">
        <v>0.36</v>
      </c>
      <c r="R47" s="201">
        <v>5.51</v>
      </c>
      <c r="S47" s="201">
        <v>3.78</v>
      </c>
      <c r="T47" s="201">
        <v>0</v>
      </c>
      <c r="U47" s="201">
        <v>2.12</v>
      </c>
      <c r="V47" s="201">
        <v>1.7</v>
      </c>
      <c r="W47" s="201">
        <v>0.39</v>
      </c>
      <c r="X47" s="201">
        <v>9.49</v>
      </c>
      <c r="Y47" s="201">
        <v>0</v>
      </c>
      <c r="Z47" s="201">
        <v>38.229999999999997</v>
      </c>
      <c r="AA47" s="201">
        <v>10.08</v>
      </c>
      <c r="AB47" s="201">
        <v>0</v>
      </c>
      <c r="AC47" s="201">
        <v>23.74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11.08</v>
      </c>
      <c r="AL47" s="201">
        <v>0</v>
      </c>
      <c r="AM47" s="201">
        <v>195.77</v>
      </c>
      <c r="AN47" s="201">
        <v>0</v>
      </c>
      <c r="AO47" s="201">
        <v>0</v>
      </c>
      <c r="AP47" s="201">
        <v>0</v>
      </c>
      <c r="AQ47" s="201">
        <v>0</v>
      </c>
      <c r="AR47" s="201">
        <v>12.56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15.43</v>
      </c>
      <c r="H48" s="201">
        <v>0</v>
      </c>
      <c r="I48" s="201">
        <v>0</v>
      </c>
      <c r="J48" s="201">
        <v>19.84</v>
      </c>
      <c r="K48" s="201">
        <v>5.25</v>
      </c>
      <c r="L48" s="201">
        <v>255.93</v>
      </c>
      <c r="M48" s="201">
        <v>1.1299999999999999</v>
      </c>
      <c r="N48" s="201">
        <v>1.44</v>
      </c>
      <c r="O48" s="201">
        <v>0</v>
      </c>
      <c r="P48" s="201">
        <v>1.61</v>
      </c>
      <c r="Q48" s="201">
        <v>0.36</v>
      </c>
      <c r="R48" s="201">
        <v>5.66</v>
      </c>
      <c r="S48" s="201">
        <v>3.78</v>
      </c>
      <c r="T48" s="201">
        <v>0</v>
      </c>
      <c r="U48" s="201">
        <v>2.12</v>
      </c>
      <c r="V48" s="201">
        <v>1.7</v>
      </c>
      <c r="W48" s="201">
        <v>0.39</v>
      </c>
      <c r="X48" s="201">
        <v>9.49</v>
      </c>
      <c r="Y48" s="201">
        <v>0</v>
      </c>
      <c r="Z48" s="201">
        <v>0.92</v>
      </c>
      <c r="AA48" s="201">
        <v>10.08</v>
      </c>
      <c r="AB48" s="201">
        <v>0</v>
      </c>
      <c r="AC48" s="201">
        <v>23.74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11.08</v>
      </c>
      <c r="AL48" s="201">
        <v>0</v>
      </c>
      <c r="AM48" s="201">
        <v>195.77</v>
      </c>
      <c r="AN48" s="201">
        <v>0</v>
      </c>
      <c r="AO48" s="201">
        <v>0</v>
      </c>
      <c r="AP48" s="201">
        <v>0</v>
      </c>
      <c r="AQ48" s="201">
        <v>0</v>
      </c>
      <c r="AR48" s="201">
        <v>12.56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15.43</v>
      </c>
      <c r="H49" s="201">
        <v>0</v>
      </c>
      <c r="I49" s="201">
        <v>0</v>
      </c>
      <c r="J49" s="201">
        <v>19.84</v>
      </c>
      <c r="K49" s="201">
        <v>5.25</v>
      </c>
      <c r="L49" s="201">
        <v>255.93</v>
      </c>
      <c r="M49" s="201">
        <v>1.1200000000000001</v>
      </c>
      <c r="N49" s="201">
        <v>1.44</v>
      </c>
      <c r="O49" s="201">
        <v>0</v>
      </c>
      <c r="P49" s="201">
        <v>1.61</v>
      </c>
      <c r="Q49" s="201">
        <v>0.36</v>
      </c>
      <c r="R49" s="201">
        <v>5.66</v>
      </c>
      <c r="S49" s="201">
        <v>3.78</v>
      </c>
      <c r="T49" s="201">
        <v>0</v>
      </c>
      <c r="U49" s="201">
        <v>2.12</v>
      </c>
      <c r="V49" s="201">
        <v>1.7</v>
      </c>
      <c r="W49" s="201">
        <v>0.39</v>
      </c>
      <c r="X49" s="201">
        <v>11.1</v>
      </c>
      <c r="Y49" s="201">
        <v>0</v>
      </c>
      <c r="Z49" s="201">
        <v>17.600000000000001</v>
      </c>
      <c r="AA49" s="201">
        <v>10.08</v>
      </c>
      <c r="AB49" s="201">
        <v>0</v>
      </c>
      <c r="AC49" s="201">
        <v>23.74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11.08</v>
      </c>
      <c r="AL49" s="201">
        <v>0</v>
      </c>
      <c r="AM49" s="201">
        <v>195.77</v>
      </c>
      <c r="AN49" s="201">
        <v>0</v>
      </c>
      <c r="AO49" s="201">
        <v>0</v>
      </c>
      <c r="AP49" s="201">
        <v>0</v>
      </c>
      <c r="AQ49" s="201">
        <v>0</v>
      </c>
      <c r="AR49" s="201">
        <v>12.56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15.43</v>
      </c>
      <c r="H50" s="201">
        <v>0</v>
      </c>
      <c r="I50" s="201">
        <v>0</v>
      </c>
      <c r="J50" s="201">
        <v>19.84</v>
      </c>
      <c r="K50" s="201">
        <v>5.25</v>
      </c>
      <c r="L50" s="201">
        <v>255.93</v>
      </c>
      <c r="M50" s="201">
        <v>1.1200000000000001</v>
      </c>
      <c r="N50" s="201">
        <v>1.44</v>
      </c>
      <c r="O50" s="201">
        <v>0</v>
      </c>
      <c r="P50" s="201">
        <v>1.61</v>
      </c>
      <c r="Q50" s="201">
        <v>0.36</v>
      </c>
      <c r="R50" s="201">
        <v>5.66</v>
      </c>
      <c r="S50" s="201">
        <v>3.78</v>
      </c>
      <c r="T50" s="201">
        <v>0</v>
      </c>
      <c r="U50" s="201">
        <v>2.12</v>
      </c>
      <c r="V50" s="201">
        <v>1.7</v>
      </c>
      <c r="W50" s="201">
        <v>0.39</v>
      </c>
      <c r="X50" s="201">
        <v>11.1</v>
      </c>
      <c r="Y50" s="201">
        <v>0</v>
      </c>
      <c r="Z50" s="201">
        <v>31.39</v>
      </c>
      <c r="AA50" s="201">
        <v>10.08</v>
      </c>
      <c r="AB50" s="201">
        <v>0</v>
      </c>
      <c r="AC50" s="201">
        <v>23.74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11.08</v>
      </c>
      <c r="AL50" s="201">
        <v>0</v>
      </c>
      <c r="AM50" s="201">
        <v>195.77</v>
      </c>
      <c r="AN50" s="201">
        <v>0</v>
      </c>
      <c r="AO50" s="201">
        <v>0</v>
      </c>
      <c r="AP50" s="201">
        <v>0</v>
      </c>
      <c r="AQ50" s="201">
        <v>0</v>
      </c>
      <c r="AR50" s="201">
        <v>12.56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15.33</v>
      </c>
      <c r="H51" s="201">
        <v>0</v>
      </c>
      <c r="I51" s="201">
        <v>0</v>
      </c>
      <c r="J51" s="201">
        <v>19.84</v>
      </c>
      <c r="K51" s="201">
        <v>5.16</v>
      </c>
      <c r="L51" s="201">
        <v>258.31</v>
      </c>
      <c r="M51" s="201">
        <v>1.1200000000000001</v>
      </c>
      <c r="N51" s="201">
        <v>1.44</v>
      </c>
      <c r="O51" s="201">
        <v>0</v>
      </c>
      <c r="P51" s="201">
        <v>1.61</v>
      </c>
      <c r="Q51" s="201">
        <v>0.13</v>
      </c>
      <c r="R51" s="201">
        <v>5.87</v>
      </c>
      <c r="S51" s="201">
        <v>3.78</v>
      </c>
      <c r="T51" s="201">
        <v>0</v>
      </c>
      <c r="U51" s="201">
        <v>2.12</v>
      </c>
      <c r="V51" s="201">
        <v>1.32</v>
      </c>
      <c r="W51" s="201">
        <v>2.3199999999999998</v>
      </c>
      <c r="X51" s="201">
        <v>17.350000000000001</v>
      </c>
      <c r="Y51" s="201">
        <v>0</v>
      </c>
      <c r="Z51" s="201">
        <v>57.8</v>
      </c>
      <c r="AA51" s="201">
        <v>10.08</v>
      </c>
      <c r="AB51" s="201">
        <v>0</v>
      </c>
      <c r="AC51" s="201">
        <v>23.74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11.08</v>
      </c>
      <c r="AL51" s="201">
        <v>0</v>
      </c>
      <c r="AM51" s="201">
        <v>195.77</v>
      </c>
      <c r="AN51" s="201">
        <v>0</v>
      </c>
      <c r="AO51" s="201">
        <v>0</v>
      </c>
      <c r="AP51" s="201">
        <v>0</v>
      </c>
      <c r="AQ51" s="201">
        <v>0</v>
      </c>
      <c r="AR51" s="201">
        <v>12.4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15.33</v>
      </c>
      <c r="H52" s="201">
        <v>0</v>
      </c>
      <c r="I52" s="201">
        <v>0</v>
      </c>
      <c r="J52" s="201">
        <v>19.84</v>
      </c>
      <c r="K52" s="201">
        <v>5.16</v>
      </c>
      <c r="L52" s="201">
        <v>258.31</v>
      </c>
      <c r="M52" s="201">
        <v>1.1200000000000001</v>
      </c>
      <c r="N52" s="201">
        <v>1.44</v>
      </c>
      <c r="O52" s="201">
        <v>0</v>
      </c>
      <c r="P52" s="201">
        <v>1.61</v>
      </c>
      <c r="Q52" s="201">
        <v>0.13</v>
      </c>
      <c r="R52" s="201">
        <v>5.87</v>
      </c>
      <c r="S52" s="201">
        <v>3.78</v>
      </c>
      <c r="T52" s="201">
        <v>0</v>
      </c>
      <c r="U52" s="201">
        <v>2.12</v>
      </c>
      <c r="V52" s="201">
        <v>1.32</v>
      </c>
      <c r="W52" s="201">
        <v>2.3199999999999998</v>
      </c>
      <c r="X52" s="201">
        <v>17.350000000000001</v>
      </c>
      <c r="Y52" s="201">
        <v>0</v>
      </c>
      <c r="Z52" s="201">
        <v>58.74</v>
      </c>
      <c r="AA52" s="201">
        <v>10.08</v>
      </c>
      <c r="AB52" s="201">
        <v>0</v>
      </c>
      <c r="AC52" s="201">
        <v>23.74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11.08</v>
      </c>
      <c r="AL52" s="201">
        <v>0</v>
      </c>
      <c r="AM52" s="201">
        <v>195.77</v>
      </c>
      <c r="AN52" s="201">
        <v>0</v>
      </c>
      <c r="AO52" s="201">
        <v>0</v>
      </c>
      <c r="AP52" s="201">
        <v>0</v>
      </c>
      <c r="AQ52" s="201">
        <v>0</v>
      </c>
      <c r="AR52" s="201">
        <v>12.4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15.33</v>
      </c>
      <c r="H53" s="201">
        <v>0</v>
      </c>
      <c r="I53" s="201">
        <v>0</v>
      </c>
      <c r="J53" s="201">
        <v>19.84</v>
      </c>
      <c r="K53" s="201">
        <v>5.16</v>
      </c>
      <c r="L53" s="201">
        <v>258.31</v>
      </c>
      <c r="M53" s="201">
        <v>1.1200000000000001</v>
      </c>
      <c r="N53" s="201">
        <v>1.44</v>
      </c>
      <c r="O53" s="201">
        <v>0</v>
      </c>
      <c r="P53" s="201">
        <v>1.61</v>
      </c>
      <c r="Q53" s="201">
        <v>0.13</v>
      </c>
      <c r="R53" s="201">
        <v>5.87</v>
      </c>
      <c r="S53" s="201">
        <v>3.78</v>
      </c>
      <c r="T53" s="201">
        <v>0</v>
      </c>
      <c r="U53" s="201">
        <v>2.12</v>
      </c>
      <c r="V53" s="201">
        <v>1.32</v>
      </c>
      <c r="W53" s="201">
        <v>2.3199999999999998</v>
      </c>
      <c r="X53" s="201">
        <v>10.91</v>
      </c>
      <c r="Y53" s="201">
        <v>0</v>
      </c>
      <c r="Z53" s="201">
        <v>58.74</v>
      </c>
      <c r="AA53" s="201">
        <v>10.08</v>
      </c>
      <c r="AB53" s="201">
        <v>0</v>
      </c>
      <c r="AC53" s="201">
        <v>23.74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11.08</v>
      </c>
      <c r="AL53" s="201">
        <v>0</v>
      </c>
      <c r="AM53" s="201">
        <v>195.77</v>
      </c>
      <c r="AN53" s="201">
        <v>0</v>
      </c>
      <c r="AO53" s="201">
        <v>0</v>
      </c>
      <c r="AP53" s="201">
        <v>0</v>
      </c>
      <c r="AQ53" s="201">
        <v>0</v>
      </c>
      <c r="AR53" s="201">
        <v>12.4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15.33</v>
      </c>
      <c r="H54" s="201">
        <v>0</v>
      </c>
      <c r="I54" s="201">
        <v>0</v>
      </c>
      <c r="J54" s="201">
        <v>20.18</v>
      </c>
      <c r="K54" s="201">
        <v>5.16</v>
      </c>
      <c r="L54" s="201">
        <v>258.31</v>
      </c>
      <c r="M54" s="201">
        <v>1.1200000000000001</v>
      </c>
      <c r="N54" s="201">
        <v>1.44</v>
      </c>
      <c r="O54" s="201">
        <v>0</v>
      </c>
      <c r="P54" s="201">
        <v>1.61</v>
      </c>
      <c r="Q54" s="201">
        <v>0.13</v>
      </c>
      <c r="R54" s="201">
        <v>5.87</v>
      </c>
      <c r="S54" s="201">
        <v>3.78</v>
      </c>
      <c r="T54" s="201">
        <v>0</v>
      </c>
      <c r="U54" s="201">
        <v>2.12</v>
      </c>
      <c r="V54" s="201">
        <v>1.32</v>
      </c>
      <c r="W54" s="201">
        <v>2.3199999999999998</v>
      </c>
      <c r="X54" s="201">
        <v>10.91</v>
      </c>
      <c r="Y54" s="201">
        <v>0</v>
      </c>
      <c r="Z54" s="201">
        <v>58.74</v>
      </c>
      <c r="AA54" s="201">
        <v>10.08</v>
      </c>
      <c r="AB54" s="201">
        <v>0</v>
      </c>
      <c r="AC54" s="201">
        <v>23.74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11.08</v>
      </c>
      <c r="AL54" s="201">
        <v>0</v>
      </c>
      <c r="AM54" s="201">
        <v>195.77</v>
      </c>
      <c r="AN54" s="201">
        <v>0</v>
      </c>
      <c r="AO54" s="201">
        <v>0</v>
      </c>
      <c r="AP54" s="201">
        <v>0</v>
      </c>
      <c r="AQ54" s="201">
        <v>0</v>
      </c>
      <c r="AR54" s="201">
        <v>12.4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15.33</v>
      </c>
      <c r="H55" s="201">
        <v>0</v>
      </c>
      <c r="I55" s="201">
        <v>0</v>
      </c>
      <c r="J55" s="201">
        <v>20.18</v>
      </c>
      <c r="K55" s="201">
        <v>5.16</v>
      </c>
      <c r="L55" s="201">
        <v>259.51</v>
      </c>
      <c r="M55" s="201">
        <v>1.1200000000000001</v>
      </c>
      <c r="N55" s="201">
        <v>1.44</v>
      </c>
      <c r="O55" s="201">
        <v>0</v>
      </c>
      <c r="P55" s="201">
        <v>1.61</v>
      </c>
      <c r="Q55" s="201">
        <v>0.13</v>
      </c>
      <c r="R55" s="201">
        <v>5.87</v>
      </c>
      <c r="S55" s="201">
        <v>3.78</v>
      </c>
      <c r="T55" s="201">
        <v>0</v>
      </c>
      <c r="U55" s="201">
        <v>2.12</v>
      </c>
      <c r="V55" s="201">
        <v>1.32</v>
      </c>
      <c r="W55" s="201">
        <v>2.3199999999999998</v>
      </c>
      <c r="X55" s="201">
        <v>10.91</v>
      </c>
      <c r="Y55" s="201">
        <v>0</v>
      </c>
      <c r="Z55" s="201">
        <v>58.74</v>
      </c>
      <c r="AA55" s="201">
        <v>10.08</v>
      </c>
      <c r="AB55" s="201">
        <v>0</v>
      </c>
      <c r="AC55" s="201">
        <v>23.74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11.08</v>
      </c>
      <c r="AL55" s="201">
        <v>0</v>
      </c>
      <c r="AM55" s="201">
        <v>195.77</v>
      </c>
      <c r="AN55" s="201">
        <v>0</v>
      </c>
      <c r="AO55" s="201">
        <v>0</v>
      </c>
      <c r="AP55" s="201">
        <v>0</v>
      </c>
      <c r="AQ55" s="201">
        <v>0</v>
      </c>
      <c r="AR55" s="201">
        <v>12.4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15.33</v>
      </c>
      <c r="H56" s="201">
        <v>0</v>
      </c>
      <c r="I56" s="201">
        <v>0</v>
      </c>
      <c r="J56" s="201">
        <v>20.18</v>
      </c>
      <c r="K56" s="201">
        <v>5.16</v>
      </c>
      <c r="L56" s="201">
        <v>259.51</v>
      </c>
      <c r="M56" s="201">
        <v>1.1200000000000001</v>
      </c>
      <c r="N56" s="201">
        <v>1.44</v>
      </c>
      <c r="O56" s="201">
        <v>0</v>
      </c>
      <c r="P56" s="201">
        <v>1.61</v>
      </c>
      <c r="Q56" s="201">
        <v>0.13</v>
      </c>
      <c r="R56" s="201">
        <v>5.87</v>
      </c>
      <c r="S56" s="201">
        <v>3.78</v>
      </c>
      <c r="T56" s="201">
        <v>0</v>
      </c>
      <c r="U56" s="201">
        <v>2.12</v>
      </c>
      <c r="V56" s="201">
        <v>1.32</v>
      </c>
      <c r="W56" s="201">
        <v>2.3199999999999998</v>
      </c>
      <c r="X56" s="201">
        <v>10.91</v>
      </c>
      <c r="Y56" s="201">
        <v>0</v>
      </c>
      <c r="Z56" s="201">
        <v>58.74</v>
      </c>
      <c r="AA56" s="201">
        <v>10.08</v>
      </c>
      <c r="AB56" s="201">
        <v>0</v>
      </c>
      <c r="AC56" s="201">
        <v>23.74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11.08</v>
      </c>
      <c r="AL56" s="201">
        <v>0</v>
      </c>
      <c r="AM56" s="201">
        <v>195.77</v>
      </c>
      <c r="AN56" s="201">
        <v>0</v>
      </c>
      <c r="AO56" s="201">
        <v>0</v>
      </c>
      <c r="AP56" s="201">
        <v>0</v>
      </c>
      <c r="AQ56" s="201">
        <v>0</v>
      </c>
      <c r="AR56" s="201">
        <v>12.4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15.33</v>
      </c>
      <c r="H57" s="201">
        <v>0</v>
      </c>
      <c r="I57" s="201">
        <v>0</v>
      </c>
      <c r="J57" s="201">
        <v>20.18</v>
      </c>
      <c r="K57" s="201">
        <v>5.25</v>
      </c>
      <c r="L57" s="201">
        <v>257.77999999999997</v>
      </c>
      <c r="M57" s="201">
        <v>1.1200000000000001</v>
      </c>
      <c r="N57" s="201">
        <v>1.44</v>
      </c>
      <c r="O57" s="201">
        <v>0</v>
      </c>
      <c r="P57" s="201">
        <v>1.61</v>
      </c>
      <c r="Q57" s="201">
        <v>0.13</v>
      </c>
      <c r="R57" s="201">
        <v>5.87</v>
      </c>
      <c r="S57" s="201">
        <v>3.79</v>
      </c>
      <c r="T57" s="201">
        <v>0</v>
      </c>
      <c r="U57" s="201">
        <v>2.12</v>
      </c>
      <c r="V57" s="201">
        <v>1.32</v>
      </c>
      <c r="W57" s="201">
        <v>0.39</v>
      </c>
      <c r="X57" s="201">
        <v>21.49</v>
      </c>
      <c r="Y57" s="201">
        <v>0</v>
      </c>
      <c r="Z57" s="201">
        <v>58.74</v>
      </c>
      <c r="AA57" s="201">
        <v>10.08</v>
      </c>
      <c r="AB57" s="201">
        <v>0</v>
      </c>
      <c r="AC57" s="201">
        <v>23.74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11.08</v>
      </c>
      <c r="AL57" s="201">
        <v>0</v>
      </c>
      <c r="AM57" s="201">
        <v>195.77</v>
      </c>
      <c r="AN57" s="201">
        <v>0</v>
      </c>
      <c r="AO57" s="201">
        <v>0</v>
      </c>
      <c r="AP57" s="201">
        <v>0</v>
      </c>
      <c r="AQ57" s="201">
        <v>0</v>
      </c>
      <c r="AR57" s="201">
        <v>12.4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15.33</v>
      </c>
      <c r="H58" s="201">
        <v>0</v>
      </c>
      <c r="I58" s="201">
        <v>0</v>
      </c>
      <c r="J58" s="201">
        <v>20.18</v>
      </c>
      <c r="K58" s="201">
        <v>5.25</v>
      </c>
      <c r="L58" s="201">
        <v>257.77999999999997</v>
      </c>
      <c r="M58" s="201">
        <v>1.1200000000000001</v>
      </c>
      <c r="N58" s="201">
        <v>1.44</v>
      </c>
      <c r="O58" s="201">
        <v>0</v>
      </c>
      <c r="P58" s="201">
        <v>1.61</v>
      </c>
      <c r="Q58" s="201">
        <v>0.13</v>
      </c>
      <c r="R58" s="201">
        <v>5.87</v>
      </c>
      <c r="S58" s="201">
        <v>3.79</v>
      </c>
      <c r="T58" s="201">
        <v>0</v>
      </c>
      <c r="U58" s="201">
        <v>2.12</v>
      </c>
      <c r="V58" s="201">
        <v>1.32</v>
      </c>
      <c r="W58" s="201">
        <v>0.39</v>
      </c>
      <c r="X58" s="201">
        <v>21.49</v>
      </c>
      <c r="Y58" s="201">
        <v>0</v>
      </c>
      <c r="Z58" s="201">
        <v>58.74</v>
      </c>
      <c r="AA58" s="201">
        <v>10.08</v>
      </c>
      <c r="AB58" s="201">
        <v>0</v>
      </c>
      <c r="AC58" s="201">
        <v>23.74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11.08</v>
      </c>
      <c r="AL58" s="201">
        <v>0</v>
      </c>
      <c r="AM58" s="201">
        <v>195.77</v>
      </c>
      <c r="AN58" s="201">
        <v>0</v>
      </c>
      <c r="AO58" s="201">
        <v>0</v>
      </c>
      <c r="AP58" s="201">
        <v>0</v>
      </c>
      <c r="AQ58" s="201">
        <v>0</v>
      </c>
      <c r="AR58" s="201">
        <v>12.4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15.33</v>
      </c>
      <c r="H59" s="201">
        <v>0</v>
      </c>
      <c r="I59" s="201">
        <v>0</v>
      </c>
      <c r="J59" s="201">
        <v>20.18</v>
      </c>
      <c r="K59" s="201">
        <v>5.25</v>
      </c>
      <c r="L59" s="201">
        <v>257.77999999999997</v>
      </c>
      <c r="M59" s="201">
        <v>1.1200000000000001</v>
      </c>
      <c r="N59" s="201">
        <v>1.44</v>
      </c>
      <c r="O59" s="201">
        <v>0</v>
      </c>
      <c r="P59" s="201">
        <v>1.61</v>
      </c>
      <c r="Q59" s="201">
        <v>0.13</v>
      </c>
      <c r="R59" s="201">
        <v>5.87</v>
      </c>
      <c r="S59" s="201">
        <v>3.79</v>
      </c>
      <c r="T59" s="201">
        <v>0</v>
      </c>
      <c r="U59" s="201">
        <v>2.12</v>
      </c>
      <c r="V59" s="201">
        <v>1.32</v>
      </c>
      <c r="W59" s="201">
        <v>0.39</v>
      </c>
      <c r="X59" s="201">
        <v>21.49</v>
      </c>
      <c r="Y59" s="201">
        <v>0</v>
      </c>
      <c r="Z59" s="201">
        <v>58.74</v>
      </c>
      <c r="AA59" s="201">
        <v>10.08</v>
      </c>
      <c r="AB59" s="201">
        <v>0</v>
      </c>
      <c r="AC59" s="201">
        <v>23.74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11.08</v>
      </c>
      <c r="AL59" s="201">
        <v>0</v>
      </c>
      <c r="AM59" s="201">
        <v>195.77</v>
      </c>
      <c r="AN59" s="201">
        <v>0</v>
      </c>
      <c r="AO59" s="201">
        <v>0</v>
      </c>
      <c r="AP59" s="201">
        <v>0</v>
      </c>
      <c r="AQ59" s="201">
        <v>0</v>
      </c>
      <c r="AR59" s="201">
        <v>12.4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15.33</v>
      </c>
      <c r="H60" s="201">
        <v>0</v>
      </c>
      <c r="I60" s="201">
        <v>0</v>
      </c>
      <c r="J60" s="201">
        <v>20.18</v>
      </c>
      <c r="K60" s="201">
        <v>5.25</v>
      </c>
      <c r="L60" s="201">
        <v>257.77999999999997</v>
      </c>
      <c r="M60" s="201">
        <v>1.1200000000000001</v>
      </c>
      <c r="N60" s="201">
        <v>1.44</v>
      </c>
      <c r="O60" s="201">
        <v>0</v>
      </c>
      <c r="P60" s="201">
        <v>1.61</v>
      </c>
      <c r="Q60" s="201">
        <v>0.13</v>
      </c>
      <c r="R60" s="201">
        <v>5.87</v>
      </c>
      <c r="S60" s="201">
        <v>3.79</v>
      </c>
      <c r="T60" s="201">
        <v>0</v>
      </c>
      <c r="U60" s="201">
        <v>2.12</v>
      </c>
      <c r="V60" s="201">
        <v>1.32</v>
      </c>
      <c r="W60" s="201">
        <v>0.39</v>
      </c>
      <c r="X60" s="201">
        <v>11.5</v>
      </c>
      <c r="Y60" s="201">
        <v>0</v>
      </c>
      <c r="Z60" s="201">
        <v>58.74</v>
      </c>
      <c r="AA60" s="201">
        <v>10.08</v>
      </c>
      <c r="AB60" s="201">
        <v>0</v>
      </c>
      <c r="AC60" s="201">
        <v>23.74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11.08</v>
      </c>
      <c r="AL60" s="201">
        <v>0</v>
      </c>
      <c r="AM60" s="201">
        <v>195.77</v>
      </c>
      <c r="AN60" s="201">
        <v>0</v>
      </c>
      <c r="AO60" s="201">
        <v>0</v>
      </c>
      <c r="AP60" s="201">
        <v>0</v>
      </c>
      <c r="AQ60" s="201">
        <v>0</v>
      </c>
      <c r="AR60" s="201">
        <v>12.4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15.33</v>
      </c>
      <c r="H61" s="201">
        <v>0</v>
      </c>
      <c r="I61" s="201">
        <v>0</v>
      </c>
      <c r="J61" s="201">
        <v>20.18</v>
      </c>
      <c r="K61" s="201">
        <v>5.25</v>
      </c>
      <c r="L61" s="201">
        <v>257.77999999999997</v>
      </c>
      <c r="M61" s="201">
        <v>1.1299999999999999</v>
      </c>
      <c r="N61" s="201">
        <v>1.44</v>
      </c>
      <c r="O61" s="201">
        <v>0</v>
      </c>
      <c r="P61" s="201">
        <v>1.61</v>
      </c>
      <c r="Q61" s="201">
        <v>0.13</v>
      </c>
      <c r="R61" s="201">
        <v>5.87</v>
      </c>
      <c r="S61" s="201">
        <v>3.79</v>
      </c>
      <c r="T61" s="201">
        <v>0</v>
      </c>
      <c r="U61" s="201">
        <v>2.12</v>
      </c>
      <c r="V61" s="201">
        <v>1.32</v>
      </c>
      <c r="W61" s="201">
        <v>0.39</v>
      </c>
      <c r="X61" s="201">
        <v>11.5</v>
      </c>
      <c r="Y61" s="201">
        <v>0</v>
      </c>
      <c r="Z61" s="201">
        <v>58.74</v>
      </c>
      <c r="AA61" s="201">
        <v>10.08</v>
      </c>
      <c r="AB61" s="201">
        <v>0</v>
      </c>
      <c r="AC61" s="201">
        <v>23.74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11.08</v>
      </c>
      <c r="AL61" s="201">
        <v>0</v>
      </c>
      <c r="AM61" s="201">
        <v>195.77</v>
      </c>
      <c r="AN61" s="201">
        <v>0</v>
      </c>
      <c r="AO61" s="201">
        <v>0</v>
      </c>
      <c r="AP61" s="201">
        <v>0</v>
      </c>
      <c r="AQ61" s="201">
        <v>0</v>
      </c>
      <c r="AR61" s="201">
        <v>12.4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15.33</v>
      </c>
      <c r="H62" s="201">
        <v>0</v>
      </c>
      <c r="I62" s="201">
        <v>0</v>
      </c>
      <c r="J62" s="201">
        <v>20.18</v>
      </c>
      <c r="K62" s="201">
        <v>5.25</v>
      </c>
      <c r="L62" s="201">
        <v>259.49</v>
      </c>
      <c r="M62" s="201">
        <v>1.1299999999999999</v>
      </c>
      <c r="N62" s="201">
        <v>1.44</v>
      </c>
      <c r="O62" s="201">
        <v>0</v>
      </c>
      <c r="P62" s="201">
        <v>1.61</v>
      </c>
      <c r="Q62" s="201">
        <v>0.13</v>
      </c>
      <c r="R62" s="201">
        <v>5.87</v>
      </c>
      <c r="S62" s="201">
        <v>3.79</v>
      </c>
      <c r="T62" s="201">
        <v>0</v>
      </c>
      <c r="U62" s="201">
        <v>2.12</v>
      </c>
      <c r="V62" s="201">
        <v>1.32</v>
      </c>
      <c r="W62" s="201">
        <v>0.39</v>
      </c>
      <c r="X62" s="201">
        <v>11.5</v>
      </c>
      <c r="Y62" s="201">
        <v>0</v>
      </c>
      <c r="Z62" s="201">
        <v>58.74</v>
      </c>
      <c r="AA62" s="201">
        <v>10.08</v>
      </c>
      <c r="AB62" s="201">
        <v>0</v>
      </c>
      <c r="AC62" s="201">
        <v>23.74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11.08</v>
      </c>
      <c r="AL62" s="201">
        <v>0</v>
      </c>
      <c r="AM62" s="201">
        <v>195.77</v>
      </c>
      <c r="AN62" s="201">
        <v>0</v>
      </c>
      <c r="AO62" s="201">
        <v>0</v>
      </c>
      <c r="AP62" s="201">
        <v>0</v>
      </c>
      <c r="AQ62" s="201">
        <v>0</v>
      </c>
      <c r="AR62" s="201">
        <v>12.4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15.33</v>
      </c>
      <c r="H63" s="201">
        <v>0</v>
      </c>
      <c r="I63" s="201">
        <v>0</v>
      </c>
      <c r="J63" s="201">
        <v>20.18</v>
      </c>
      <c r="K63" s="201">
        <v>5.25</v>
      </c>
      <c r="L63" s="201">
        <v>259.49</v>
      </c>
      <c r="M63" s="201">
        <v>1.1299999999999999</v>
      </c>
      <c r="N63" s="201">
        <v>1.44</v>
      </c>
      <c r="O63" s="201">
        <v>0</v>
      </c>
      <c r="P63" s="201">
        <v>1.61</v>
      </c>
      <c r="Q63" s="201">
        <v>0.13</v>
      </c>
      <c r="R63" s="201">
        <v>5.87</v>
      </c>
      <c r="S63" s="201">
        <v>3.79</v>
      </c>
      <c r="T63" s="201">
        <v>0</v>
      </c>
      <c r="U63" s="201">
        <v>2.12</v>
      </c>
      <c r="V63" s="201">
        <v>1.32</v>
      </c>
      <c r="W63" s="201">
        <v>0.39</v>
      </c>
      <c r="X63" s="201">
        <v>1.2</v>
      </c>
      <c r="Y63" s="201">
        <v>0</v>
      </c>
      <c r="Z63" s="201">
        <v>59.88</v>
      </c>
      <c r="AA63" s="201">
        <v>10.08</v>
      </c>
      <c r="AB63" s="201">
        <v>0</v>
      </c>
      <c r="AC63" s="201">
        <v>23.74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11.08</v>
      </c>
      <c r="AL63" s="201">
        <v>0</v>
      </c>
      <c r="AM63" s="201">
        <v>195.77</v>
      </c>
      <c r="AN63" s="201">
        <v>0</v>
      </c>
      <c r="AO63" s="201">
        <v>0</v>
      </c>
      <c r="AP63" s="201">
        <v>0</v>
      </c>
      <c r="AQ63" s="201">
        <v>0</v>
      </c>
      <c r="AR63" s="201">
        <v>12.4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15.33</v>
      </c>
      <c r="H64" s="201">
        <v>0</v>
      </c>
      <c r="I64" s="201">
        <v>0</v>
      </c>
      <c r="J64" s="201">
        <v>20.18</v>
      </c>
      <c r="K64" s="201">
        <v>5.25</v>
      </c>
      <c r="L64" s="201">
        <v>259.49</v>
      </c>
      <c r="M64" s="201">
        <v>1.1299999999999999</v>
      </c>
      <c r="N64" s="201">
        <v>1.44</v>
      </c>
      <c r="O64" s="201">
        <v>0</v>
      </c>
      <c r="P64" s="201">
        <v>1.61</v>
      </c>
      <c r="Q64" s="201">
        <v>0.13</v>
      </c>
      <c r="R64" s="201">
        <v>5.87</v>
      </c>
      <c r="S64" s="201">
        <v>3.79</v>
      </c>
      <c r="T64" s="201">
        <v>0</v>
      </c>
      <c r="U64" s="201">
        <v>2.12</v>
      </c>
      <c r="V64" s="201">
        <v>1.32</v>
      </c>
      <c r="W64" s="201">
        <v>0.39</v>
      </c>
      <c r="X64" s="201">
        <v>1.2</v>
      </c>
      <c r="Y64" s="201">
        <v>0</v>
      </c>
      <c r="Z64" s="201">
        <v>58.74</v>
      </c>
      <c r="AA64" s="201">
        <v>10.08</v>
      </c>
      <c r="AB64" s="201">
        <v>0</v>
      </c>
      <c r="AC64" s="201">
        <v>23.74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11.08</v>
      </c>
      <c r="AL64" s="201">
        <v>0</v>
      </c>
      <c r="AM64" s="201">
        <v>195.77</v>
      </c>
      <c r="AN64" s="201">
        <v>0</v>
      </c>
      <c r="AO64" s="201">
        <v>0</v>
      </c>
      <c r="AP64" s="201">
        <v>0</v>
      </c>
      <c r="AQ64" s="201">
        <v>0</v>
      </c>
      <c r="AR64" s="201">
        <v>12.4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15.33</v>
      </c>
      <c r="H65" s="201">
        <v>0</v>
      </c>
      <c r="I65" s="201">
        <v>0</v>
      </c>
      <c r="J65" s="201">
        <v>20.18</v>
      </c>
      <c r="K65" s="201">
        <v>5.25</v>
      </c>
      <c r="L65" s="201">
        <v>259.49</v>
      </c>
      <c r="M65" s="201">
        <v>1.1299999999999999</v>
      </c>
      <c r="N65" s="201">
        <v>1.44</v>
      </c>
      <c r="O65" s="201">
        <v>0</v>
      </c>
      <c r="P65" s="201">
        <v>1.61</v>
      </c>
      <c r="Q65" s="201">
        <v>0.13</v>
      </c>
      <c r="R65" s="201">
        <v>5.87</v>
      </c>
      <c r="S65" s="201">
        <v>3.79</v>
      </c>
      <c r="T65" s="201">
        <v>0</v>
      </c>
      <c r="U65" s="201">
        <v>2.12</v>
      </c>
      <c r="V65" s="201">
        <v>1.32</v>
      </c>
      <c r="W65" s="201">
        <v>0.39</v>
      </c>
      <c r="X65" s="201">
        <v>1.2</v>
      </c>
      <c r="Y65" s="201">
        <v>0</v>
      </c>
      <c r="Z65" s="201">
        <v>58.74</v>
      </c>
      <c r="AA65" s="201">
        <v>10.08</v>
      </c>
      <c r="AB65" s="201">
        <v>0</v>
      </c>
      <c r="AC65" s="201">
        <v>23.74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11.08</v>
      </c>
      <c r="AL65" s="201">
        <v>0</v>
      </c>
      <c r="AM65" s="201">
        <v>195.77</v>
      </c>
      <c r="AN65" s="201">
        <v>0</v>
      </c>
      <c r="AO65" s="201">
        <v>0</v>
      </c>
      <c r="AP65" s="201">
        <v>0</v>
      </c>
      <c r="AQ65" s="201">
        <v>0</v>
      </c>
      <c r="AR65" s="201">
        <v>12.4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15.33</v>
      </c>
      <c r="H66" s="201">
        <v>0</v>
      </c>
      <c r="I66" s="201">
        <v>0</v>
      </c>
      <c r="J66" s="201">
        <v>20.18</v>
      </c>
      <c r="K66" s="201">
        <v>5.25</v>
      </c>
      <c r="L66" s="201">
        <v>259.49</v>
      </c>
      <c r="M66" s="201">
        <v>1.1299999999999999</v>
      </c>
      <c r="N66" s="201">
        <v>1.44</v>
      </c>
      <c r="O66" s="201">
        <v>0</v>
      </c>
      <c r="P66" s="201">
        <v>1.61</v>
      </c>
      <c r="Q66" s="201">
        <v>0.13</v>
      </c>
      <c r="R66" s="201">
        <v>5.87</v>
      </c>
      <c r="S66" s="201">
        <v>3.79</v>
      </c>
      <c r="T66" s="201">
        <v>0</v>
      </c>
      <c r="U66" s="201">
        <v>2.12</v>
      </c>
      <c r="V66" s="201">
        <v>1.32</v>
      </c>
      <c r="W66" s="201">
        <v>0.39</v>
      </c>
      <c r="X66" s="201">
        <v>1.2</v>
      </c>
      <c r="Y66" s="201">
        <v>0</v>
      </c>
      <c r="Z66" s="201">
        <v>58.74</v>
      </c>
      <c r="AA66" s="201">
        <v>10.08</v>
      </c>
      <c r="AB66" s="201">
        <v>0</v>
      </c>
      <c r="AC66" s="201">
        <v>23.74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11.08</v>
      </c>
      <c r="AL66" s="201">
        <v>0</v>
      </c>
      <c r="AM66" s="201">
        <v>195.77</v>
      </c>
      <c r="AN66" s="201">
        <v>0</v>
      </c>
      <c r="AO66" s="201">
        <v>0</v>
      </c>
      <c r="AP66" s="201">
        <v>0</v>
      </c>
      <c r="AQ66" s="201">
        <v>0</v>
      </c>
      <c r="AR66" s="201">
        <v>12.4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15.16</v>
      </c>
      <c r="H67" s="201">
        <v>0</v>
      </c>
      <c r="I67" s="201">
        <v>0</v>
      </c>
      <c r="J67" s="201">
        <v>20.18</v>
      </c>
      <c r="K67" s="201">
        <v>5.25</v>
      </c>
      <c r="L67" s="201">
        <v>259.49</v>
      </c>
      <c r="M67" s="201">
        <v>1.1299999999999999</v>
      </c>
      <c r="N67" s="201">
        <v>1.44</v>
      </c>
      <c r="O67" s="201">
        <v>0</v>
      </c>
      <c r="P67" s="201">
        <v>1.61</v>
      </c>
      <c r="Q67" s="201">
        <v>0.13</v>
      </c>
      <c r="R67" s="201">
        <v>6.1</v>
      </c>
      <c r="S67" s="201">
        <v>3.8</v>
      </c>
      <c r="T67" s="201">
        <v>0</v>
      </c>
      <c r="U67" s="201">
        <v>2.12</v>
      </c>
      <c r="V67" s="201">
        <v>1.32</v>
      </c>
      <c r="W67" s="201">
        <v>0.39</v>
      </c>
      <c r="X67" s="201">
        <v>1.2</v>
      </c>
      <c r="Y67" s="201">
        <v>0</v>
      </c>
      <c r="Z67" s="201">
        <v>58.74</v>
      </c>
      <c r="AA67" s="201">
        <v>19.98</v>
      </c>
      <c r="AB67" s="201">
        <v>0</v>
      </c>
      <c r="AC67" s="201">
        <v>23.74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11.08</v>
      </c>
      <c r="AL67" s="201">
        <v>0</v>
      </c>
      <c r="AM67" s="201">
        <v>195.77</v>
      </c>
      <c r="AN67" s="201">
        <v>0</v>
      </c>
      <c r="AO67" s="201">
        <v>0</v>
      </c>
      <c r="AP67" s="201">
        <v>0</v>
      </c>
      <c r="AQ67" s="201">
        <v>0</v>
      </c>
      <c r="AR67" s="201">
        <v>12.24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15.16</v>
      </c>
      <c r="H68" s="201">
        <v>0</v>
      </c>
      <c r="I68" s="201">
        <v>0</v>
      </c>
      <c r="J68" s="201">
        <v>20.18</v>
      </c>
      <c r="K68" s="201">
        <v>5.25</v>
      </c>
      <c r="L68" s="201">
        <v>259.49</v>
      </c>
      <c r="M68" s="201">
        <v>1.1299999999999999</v>
      </c>
      <c r="N68" s="201">
        <v>1.44</v>
      </c>
      <c r="O68" s="201">
        <v>0</v>
      </c>
      <c r="P68" s="201">
        <v>1.61</v>
      </c>
      <c r="Q68" s="201">
        <v>0.13</v>
      </c>
      <c r="R68" s="201">
        <v>6.1</v>
      </c>
      <c r="S68" s="201">
        <v>3.8</v>
      </c>
      <c r="T68" s="201">
        <v>0</v>
      </c>
      <c r="U68" s="201">
        <v>2.12</v>
      </c>
      <c r="V68" s="201">
        <v>1.32</v>
      </c>
      <c r="W68" s="201">
        <v>0.39</v>
      </c>
      <c r="X68" s="201">
        <v>1.2</v>
      </c>
      <c r="Y68" s="201">
        <v>0</v>
      </c>
      <c r="Z68" s="201">
        <v>58.74</v>
      </c>
      <c r="AA68" s="201">
        <v>19.98</v>
      </c>
      <c r="AB68" s="201">
        <v>0</v>
      </c>
      <c r="AC68" s="201">
        <v>23.74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11.08</v>
      </c>
      <c r="AL68" s="201">
        <v>0</v>
      </c>
      <c r="AM68" s="201">
        <v>195.77</v>
      </c>
      <c r="AN68" s="201">
        <v>0</v>
      </c>
      <c r="AO68" s="201">
        <v>0</v>
      </c>
      <c r="AP68" s="201">
        <v>0</v>
      </c>
      <c r="AQ68" s="201">
        <v>0</v>
      </c>
      <c r="AR68" s="201">
        <v>12.24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15.16</v>
      </c>
      <c r="H69" s="201">
        <v>0</v>
      </c>
      <c r="I69" s="201">
        <v>0</v>
      </c>
      <c r="J69" s="201">
        <v>20.18</v>
      </c>
      <c r="K69" s="201">
        <v>0.37</v>
      </c>
      <c r="L69" s="201">
        <v>179.69</v>
      </c>
      <c r="M69" s="201">
        <v>1.1299999999999999</v>
      </c>
      <c r="N69" s="201">
        <v>1.44</v>
      </c>
      <c r="O69" s="201">
        <v>0</v>
      </c>
      <c r="P69" s="201">
        <v>1.61</v>
      </c>
      <c r="Q69" s="201">
        <v>0.13</v>
      </c>
      <c r="R69" s="201">
        <v>0.51</v>
      </c>
      <c r="S69" s="201">
        <v>0.32</v>
      </c>
      <c r="T69" s="201">
        <v>0</v>
      </c>
      <c r="U69" s="201">
        <v>2.12</v>
      </c>
      <c r="V69" s="201">
        <v>1.32</v>
      </c>
      <c r="W69" s="201">
        <v>0.39</v>
      </c>
      <c r="X69" s="201">
        <v>1.2</v>
      </c>
      <c r="Y69" s="201">
        <v>0</v>
      </c>
      <c r="Z69" s="201">
        <v>39.53</v>
      </c>
      <c r="AA69" s="201">
        <v>1.1000000000000001</v>
      </c>
      <c r="AB69" s="201">
        <v>0</v>
      </c>
      <c r="AC69" s="201">
        <v>23.74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11.08</v>
      </c>
      <c r="AL69" s="201">
        <v>0</v>
      </c>
      <c r="AM69" s="201">
        <v>195.77</v>
      </c>
      <c r="AN69" s="201">
        <v>0</v>
      </c>
      <c r="AO69" s="201">
        <v>0</v>
      </c>
      <c r="AP69" s="201">
        <v>0</v>
      </c>
      <c r="AQ69" s="201">
        <v>0</v>
      </c>
      <c r="AR69" s="201">
        <v>12.24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15.16</v>
      </c>
      <c r="H70" s="201">
        <v>0</v>
      </c>
      <c r="I70" s="201">
        <v>0</v>
      </c>
      <c r="J70" s="201">
        <v>20.18</v>
      </c>
      <c r="K70" s="201">
        <v>0.37</v>
      </c>
      <c r="L70" s="201">
        <v>215.01</v>
      </c>
      <c r="M70" s="201">
        <v>1.1299999999999999</v>
      </c>
      <c r="N70" s="201">
        <v>1.44</v>
      </c>
      <c r="O70" s="201">
        <v>0</v>
      </c>
      <c r="P70" s="201">
        <v>1.61</v>
      </c>
      <c r="Q70" s="201">
        <v>0.13</v>
      </c>
      <c r="R70" s="201">
        <v>0.51</v>
      </c>
      <c r="S70" s="201">
        <v>0.32</v>
      </c>
      <c r="T70" s="201">
        <v>0</v>
      </c>
      <c r="U70" s="201">
        <v>2.12</v>
      </c>
      <c r="V70" s="201">
        <v>1.32</v>
      </c>
      <c r="W70" s="201">
        <v>0.39</v>
      </c>
      <c r="X70" s="201">
        <v>1.2</v>
      </c>
      <c r="Y70" s="201">
        <v>0</v>
      </c>
      <c r="Z70" s="201">
        <v>3.09</v>
      </c>
      <c r="AA70" s="201">
        <v>1.1000000000000001</v>
      </c>
      <c r="AB70" s="201">
        <v>0</v>
      </c>
      <c r="AC70" s="201">
        <v>23.74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11.08</v>
      </c>
      <c r="AL70" s="201">
        <v>0</v>
      </c>
      <c r="AM70" s="201">
        <v>195.77</v>
      </c>
      <c r="AN70" s="201">
        <v>0</v>
      </c>
      <c r="AO70" s="201">
        <v>0</v>
      </c>
      <c r="AP70" s="201">
        <v>0</v>
      </c>
      <c r="AQ70" s="201">
        <v>0</v>
      </c>
      <c r="AR70" s="201">
        <v>12.24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15.16</v>
      </c>
      <c r="H71" s="201">
        <v>0</v>
      </c>
      <c r="I71" s="201">
        <v>0</v>
      </c>
      <c r="J71" s="201">
        <v>20.18</v>
      </c>
      <c r="K71" s="201">
        <v>0.37</v>
      </c>
      <c r="L71" s="201">
        <v>259.51</v>
      </c>
      <c r="M71" s="201">
        <v>1.1299999999999999</v>
      </c>
      <c r="N71" s="201">
        <v>1.44</v>
      </c>
      <c r="O71" s="201">
        <v>0</v>
      </c>
      <c r="P71" s="201">
        <v>1.61</v>
      </c>
      <c r="Q71" s="201">
        <v>0.13</v>
      </c>
      <c r="R71" s="201">
        <v>0.51</v>
      </c>
      <c r="S71" s="201">
        <v>0.32</v>
      </c>
      <c r="T71" s="201">
        <v>0</v>
      </c>
      <c r="U71" s="201">
        <v>2.12</v>
      </c>
      <c r="V71" s="201">
        <v>1.32</v>
      </c>
      <c r="W71" s="201">
        <v>0.39</v>
      </c>
      <c r="X71" s="201">
        <v>1.2</v>
      </c>
      <c r="Y71" s="201">
        <v>0</v>
      </c>
      <c r="Z71" s="201">
        <v>3.09</v>
      </c>
      <c r="AA71" s="201">
        <v>1.1000000000000001</v>
      </c>
      <c r="AB71" s="201">
        <v>0</v>
      </c>
      <c r="AC71" s="201">
        <v>23.74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11.08</v>
      </c>
      <c r="AL71" s="201">
        <v>0</v>
      </c>
      <c r="AM71" s="201">
        <v>195.77</v>
      </c>
      <c r="AN71" s="201">
        <v>0</v>
      </c>
      <c r="AO71" s="201">
        <v>0</v>
      </c>
      <c r="AP71" s="201">
        <v>0</v>
      </c>
      <c r="AQ71" s="201">
        <v>0</v>
      </c>
      <c r="AR71" s="201">
        <v>12.24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15.16</v>
      </c>
      <c r="H72" s="201">
        <v>0</v>
      </c>
      <c r="I72" s="201">
        <v>0</v>
      </c>
      <c r="J72" s="201">
        <v>20.18</v>
      </c>
      <c r="K72" s="201">
        <v>0.37</v>
      </c>
      <c r="L72" s="201">
        <v>259.51</v>
      </c>
      <c r="M72" s="201">
        <v>1.1299999999999999</v>
      </c>
      <c r="N72" s="201">
        <v>1.44</v>
      </c>
      <c r="O72" s="201">
        <v>0</v>
      </c>
      <c r="P72" s="201">
        <v>1.61</v>
      </c>
      <c r="Q72" s="201">
        <v>0.13</v>
      </c>
      <c r="R72" s="201">
        <v>0.51</v>
      </c>
      <c r="S72" s="201">
        <v>0.32</v>
      </c>
      <c r="T72" s="201">
        <v>0</v>
      </c>
      <c r="U72" s="201">
        <v>2.12</v>
      </c>
      <c r="V72" s="201">
        <v>1.32</v>
      </c>
      <c r="W72" s="201">
        <v>0.39</v>
      </c>
      <c r="X72" s="201">
        <v>1.2</v>
      </c>
      <c r="Y72" s="201">
        <v>0</v>
      </c>
      <c r="Z72" s="201">
        <v>3.09</v>
      </c>
      <c r="AA72" s="201">
        <v>1.1000000000000001</v>
      </c>
      <c r="AB72" s="201">
        <v>0</v>
      </c>
      <c r="AC72" s="201">
        <v>23.74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11.08</v>
      </c>
      <c r="AL72" s="201">
        <v>0</v>
      </c>
      <c r="AM72" s="201">
        <v>195.77</v>
      </c>
      <c r="AN72" s="201">
        <v>0</v>
      </c>
      <c r="AO72" s="201">
        <v>0</v>
      </c>
      <c r="AP72" s="201">
        <v>0</v>
      </c>
      <c r="AQ72" s="201">
        <v>0</v>
      </c>
      <c r="AR72" s="201">
        <v>12.24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15.16</v>
      </c>
      <c r="H73" s="201">
        <v>0</v>
      </c>
      <c r="I73" s="201">
        <v>0</v>
      </c>
      <c r="J73" s="201">
        <v>20.18</v>
      </c>
      <c r="K73" s="201">
        <v>0.37</v>
      </c>
      <c r="L73" s="201">
        <v>259.51</v>
      </c>
      <c r="M73" s="201">
        <v>1.1299999999999999</v>
      </c>
      <c r="N73" s="201">
        <v>1.44</v>
      </c>
      <c r="O73" s="201">
        <v>0</v>
      </c>
      <c r="P73" s="201">
        <v>1.61</v>
      </c>
      <c r="Q73" s="201">
        <v>0.13</v>
      </c>
      <c r="R73" s="201">
        <v>0.51</v>
      </c>
      <c r="S73" s="201">
        <v>0.32</v>
      </c>
      <c r="T73" s="201">
        <v>0</v>
      </c>
      <c r="U73" s="201">
        <v>2.12</v>
      </c>
      <c r="V73" s="201">
        <v>1.32</v>
      </c>
      <c r="W73" s="201">
        <v>0.39</v>
      </c>
      <c r="X73" s="201">
        <v>1.2</v>
      </c>
      <c r="Y73" s="201">
        <v>0</v>
      </c>
      <c r="Z73" s="201">
        <v>3.09</v>
      </c>
      <c r="AA73" s="201">
        <v>1.1000000000000001</v>
      </c>
      <c r="AB73" s="201">
        <v>0</v>
      </c>
      <c r="AC73" s="201">
        <v>23.74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11.08</v>
      </c>
      <c r="AL73" s="201">
        <v>0</v>
      </c>
      <c r="AM73" s="201">
        <v>195.77</v>
      </c>
      <c r="AN73" s="201">
        <v>0</v>
      </c>
      <c r="AO73" s="201">
        <v>0</v>
      </c>
      <c r="AP73" s="201">
        <v>0</v>
      </c>
      <c r="AQ73" s="201">
        <v>0</v>
      </c>
      <c r="AR73" s="201">
        <v>12.24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15.16</v>
      </c>
      <c r="H74" s="201">
        <v>0</v>
      </c>
      <c r="I74" s="201">
        <v>0</v>
      </c>
      <c r="J74" s="201">
        <v>20.18</v>
      </c>
      <c r="K74" s="201">
        <v>0.37</v>
      </c>
      <c r="L74" s="201">
        <v>259.51</v>
      </c>
      <c r="M74" s="201">
        <v>1.1299999999999999</v>
      </c>
      <c r="N74" s="201">
        <v>1.44</v>
      </c>
      <c r="O74" s="201">
        <v>0</v>
      </c>
      <c r="P74" s="201">
        <v>1.61</v>
      </c>
      <c r="Q74" s="201">
        <v>0.13</v>
      </c>
      <c r="R74" s="201">
        <v>0.51</v>
      </c>
      <c r="S74" s="201">
        <v>0.32</v>
      </c>
      <c r="T74" s="201">
        <v>0</v>
      </c>
      <c r="U74" s="201">
        <v>2.12</v>
      </c>
      <c r="V74" s="201">
        <v>1.32</v>
      </c>
      <c r="W74" s="201">
        <v>0.39</v>
      </c>
      <c r="X74" s="201">
        <v>1.2</v>
      </c>
      <c r="Y74" s="201">
        <v>0</v>
      </c>
      <c r="Z74" s="201">
        <v>3.09</v>
      </c>
      <c r="AA74" s="201">
        <v>1.1000000000000001</v>
      </c>
      <c r="AB74" s="201">
        <v>0</v>
      </c>
      <c r="AC74" s="201">
        <v>23.74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11.08</v>
      </c>
      <c r="AL74" s="201">
        <v>0</v>
      </c>
      <c r="AM74" s="201">
        <v>195.77</v>
      </c>
      <c r="AN74" s="201">
        <v>0</v>
      </c>
      <c r="AO74" s="201">
        <v>0</v>
      </c>
      <c r="AP74" s="201">
        <v>0</v>
      </c>
      <c r="AQ74" s="201">
        <v>0</v>
      </c>
      <c r="AR74" s="201">
        <v>12.24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15.16</v>
      </c>
      <c r="H75" s="201">
        <v>0</v>
      </c>
      <c r="I75" s="201">
        <v>0</v>
      </c>
      <c r="J75" s="201">
        <v>20.18</v>
      </c>
      <c r="K75" s="201">
        <v>0.37</v>
      </c>
      <c r="L75" s="201">
        <v>262.27999999999997</v>
      </c>
      <c r="M75" s="201">
        <v>1.1299999999999999</v>
      </c>
      <c r="N75" s="201">
        <v>1.44</v>
      </c>
      <c r="O75" s="201">
        <v>0</v>
      </c>
      <c r="P75" s="201">
        <v>1.46</v>
      </c>
      <c r="Q75" s="201">
        <v>0.13</v>
      </c>
      <c r="R75" s="201">
        <v>0.51</v>
      </c>
      <c r="S75" s="201">
        <v>0.32</v>
      </c>
      <c r="T75" s="201">
        <v>0</v>
      </c>
      <c r="U75" s="201">
        <v>2.12</v>
      </c>
      <c r="V75" s="201">
        <v>0.17</v>
      </c>
      <c r="W75" s="201">
        <v>0.39</v>
      </c>
      <c r="X75" s="201">
        <v>1.2</v>
      </c>
      <c r="Y75" s="201">
        <v>0</v>
      </c>
      <c r="Z75" s="201">
        <v>3.09</v>
      </c>
      <c r="AA75" s="201">
        <v>1.1000000000000001</v>
      </c>
      <c r="AB75" s="201">
        <v>0</v>
      </c>
      <c r="AC75" s="201">
        <v>23.74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11.08</v>
      </c>
      <c r="AL75" s="201">
        <v>0</v>
      </c>
      <c r="AM75" s="201">
        <v>197.94</v>
      </c>
      <c r="AN75" s="201">
        <v>0</v>
      </c>
      <c r="AO75" s="201">
        <v>0</v>
      </c>
      <c r="AP75" s="201">
        <v>0</v>
      </c>
      <c r="AQ75" s="201">
        <v>0</v>
      </c>
      <c r="AR75" s="201">
        <v>12.24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15.16</v>
      </c>
      <c r="H76" s="201">
        <v>0</v>
      </c>
      <c r="I76" s="201">
        <v>0</v>
      </c>
      <c r="J76" s="201">
        <v>20.18</v>
      </c>
      <c r="K76" s="201">
        <v>0.37</v>
      </c>
      <c r="L76" s="201">
        <v>262.27999999999997</v>
      </c>
      <c r="M76" s="201">
        <v>1.1299999999999999</v>
      </c>
      <c r="N76" s="201">
        <v>1.44</v>
      </c>
      <c r="O76" s="201">
        <v>0</v>
      </c>
      <c r="P76" s="201">
        <v>1.46</v>
      </c>
      <c r="Q76" s="201">
        <v>0.13</v>
      </c>
      <c r="R76" s="201">
        <v>0.51</v>
      </c>
      <c r="S76" s="201">
        <v>0.32</v>
      </c>
      <c r="T76" s="201">
        <v>0</v>
      </c>
      <c r="U76" s="201">
        <v>2.12</v>
      </c>
      <c r="V76" s="201">
        <v>0.17</v>
      </c>
      <c r="W76" s="201">
        <v>0.39</v>
      </c>
      <c r="X76" s="201">
        <v>1.2</v>
      </c>
      <c r="Y76" s="201">
        <v>0</v>
      </c>
      <c r="Z76" s="201">
        <v>3.09</v>
      </c>
      <c r="AA76" s="201">
        <v>1.1000000000000001</v>
      </c>
      <c r="AB76" s="201">
        <v>0</v>
      </c>
      <c r="AC76" s="201">
        <v>23.74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11.08</v>
      </c>
      <c r="AL76" s="201">
        <v>0</v>
      </c>
      <c r="AM76" s="201">
        <v>197.94</v>
      </c>
      <c r="AN76" s="201">
        <v>0</v>
      </c>
      <c r="AO76" s="201">
        <v>0</v>
      </c>
      <c r="AP76" s="201">
        <v>0</v>
      </c>
      <c r="AQ76" s="201">
        <v>0</v>
      </c>
      <c r="AR76" s="201">
        <v>12.24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15.16</v>
      </c>
      <c r="H77" s="201">
        <v>0</v>
      </c>
      <c r="I77" s="201">
        <v>0</v>
      </c>
      <c r="J77" s="201">
        <v>20.18</v>
      </c>
      <c r="K77" s="201">
        <v>0.75</v>
      </c>
      <c r="L77" s="201">
        <v>234.27</v>
      </c>
      <c r="M77" s="201">
        <v>1.1299999999999999</v>
      </c>
      <c r="N77" s="201">
        <v>1.44</v>
      </c>
      <c r="O77" s="201">
        <v>0</v>
      </c>
      <c r="P77" s="201">
        <v>1.46</v>
      </c>
      <c r="Q77" s="201">
        <v>0.13</v>
      </c>
      <c r="R77" s="201">
        <v>0.51</v>
      </c>
      <c r="S77" s="201">
        <v>0.32</v>
      </c>
      <c r="T77" s="201">
        <v>0</v>
      </c>
      <c r="U77" s="201">
        <v>2.12</v>
      </c>
      <c r="V77" s="201">
        <v>0.17</v>
      </c>
      <c r="W77" s="201">
        <v>0.39</v>
      </c>
      <c r="X77" s="201">
        <v>1.2</v>
      </c>
      <c r="Y77" s="201">
        <v>0</v>
      </c>
      <c r="Z77" s="201">
        <v>3.09</v>
      </c>
      <c r="AA77" s="201">
        <v>1.1000000000000001</v>
      </c>
      <c r="AB77" s="201">
        <v>0</v>
      </c>
      <c r="AC77" s="201">
        <v>23.74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11.08</v>
      </c>
      <c r="AL77" s="201">
        <v>0</v>
      </c>
      <c r="AM77" s="201">
        <v>197.94</v>
      </c>
      <c r="AN77" s="201">
        <v>0</v>
      </c>
      <c r="AO77" s="201">
        <v>0</v>
      </c>
      <c r="AP77" s="201">
        <v>0</v>
      </c>
      <c r="AQ77" s="201">
        <v>0</v>
      </c>
      <c r="AR77" s="201">
        <v>12.24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15.16</v>
      </c>
      <c r="H78" s="201">
        <v>0</v>
      </c>
      <c r="I78" s="201">
        <v>0</v>
      </c>
      <c r="J78" s="201">
        <v>20.18</v>
      </c>
      <c r="K78" s="201">
        <v>0</v>
      </c>
      <c r="L78" s="201">
        <v>234.27</v>
      </c>
      <c r="M78" s="201">
        <v>1.1299999999999999</v>
      </c>
      <c r="N78" s="201">
        <v>1.44</v>
      </c>
      <c r="O78" s="201">
        <v>0</v>
      </c>
      <c r="P78" s="201">
        <v>1.46</v>
      </c>
      <c r="Q78" s="201">
        <v>0.13</v>
      </c>
      <c r="R78" s="201">
        <v>0.51</v>
      </c>
      <c r="S78" s="201">
        <v>0.32</v>
      </c>
      <c r="T78" s="201">
        <v>0</v>
      </c>
      <c r="U78" s="201">
        <v>2.12</v>
      </c>
      <c r="V78" s="201">
        <v>0.17</v>
      </c>
      <c r="W78" s="201">
        <v>0.39</v>
      </c>
      <c r="X78" s="201">
        <v>1.2</v>
      </c>
      <c r="Y78" s="201">
        <v>0</v>
      </c>
      <c r="Z78" s="201">
        <v>3.09</v>
      </c>
      <c r="AA78" s="201">
        <v>1.1000000000000001</v>
      </c>
      <c r="AB78" s="201">
        <v>0</v>
      </c>
      <c r="AC78" s="201">
        <v>23.74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11.08</v>
      </c>
      <c r="AL78" s="201">
        <v>0</v>
      </c>
      <c r="AM78" s="201">
        <v>197.94</v>
      </c>
      <c r="AN78" s="201">
        <v>0</v>
      </c>
      <c r="AO78" s="201">
        <v>0</v>
      </c>
      <c r="AP78" s="201">
        <v>0</v>
      </c>
      <c r="AQ78" s="201">
        <v>0</v>
      </c>
      <c r="AR78" s="201">
        <v>12.24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15.16</v>
      </c>
      <c r="H79" s="201">
        <v>0</v>
      </c>
      <c r="I79" s="201">
        <v>0</v>
      </c>
      <c r="J79" s="201">
        <v>20.18</v>
      </c>
      <c r="K79" s="201">
        <v>0.37</v>
      </c>
      <c r="L79" s="201">
        <v>234.27</v>
      </c>
      <c r="M79" s="201">
        <v>1.1299999999999999</v>
      </c>
      <c r="N79" s="201">
        <v>1.44</v>
      </c>
      <c r="O79" s="201">
        <v>0</v>
      </c>
      <c r="P79" s="201">
        <v>1.46</v>
      </c>
      <c r="Q79" s="201">
        <v>0.13</v>
      </c>
      <c r="R79" s="201">
        <v>0.51</v>
      </c>
      <c r="S79" s="201">
        <v>0.32</v>
      </c>
      <c r="T79" s="201">
        <v>0</v>
      </c>
      <c r="U79" s="201">
        <v>2.12</v>
      </c>
      <c r="V79" s="201">
        <v>0.17</v>
      </c>
      <c r="W79" s="201">
        <v>0.39</v>
      </c>
      <c r="X79" s="201">
        <v>1.2</v>
      </c>
      <c r="Y79" s="201">
        <v>0</v>
      </c>
      <c r="Z79" s="201">
        <v>3.09</v>
      </c>
      <c r="AA79" s="201">
        <v>1.1000000000000001</v>
      </c>
      <c r="AB79" s="201">
        <v>0</v>
      </c>
      <c r="AC79" s="201">
        <v>23.74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19.61</v>
      </c>
      <c r="AL79" s="201">
        <v>0</v>
      </c>
      <c r="AM79" s="201">
        <v>197.94</v>
      </c>
      <c r="AN79" s="201">
        <v>0</v>
      </c>
      <c r="AO79" s="201">
        <v>0</v>
      </c>
      <c r="AP79" s="201">
        <v>0</v>
      </c>
      <c r="AQ79" s="201">
        <v>0</v>
      </c>
      <c r="AR79" s="201">
        <v>12.24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15.16</v>
      </c>
      <c r="H80" s="201">
        <v>0</v>
      </c>
      <c r="I80" s="201">
        <v>0</v>
      </c>
      <c r="J80" s="201">
        <v>20.18</v>
      </c>
      <c r="K80" s="201">
        <v>0.37</v>
      </c>
      <c r="L80" s="201">
        <v>162.75</v>
      </c>
      <c r="M80" s="201">
        <v>1.1299999999999999</v>
      </c>
      <c r="N80" s="201">
        <v>1.44</v>
      </c>
      <c r="O80" s="201">
        <v>0</v>
      </c>
      <c r="P80" s="201">
        <v>1.46</v>
      </c>
      <c r="Q80" s="201">
        <v>0.13</v>
      </c>
      <c r="R80" s="201">
        <v>0.51</v>
      </c>
      <c r="S80" s="201">
        <v>0.32</v>
      </c>
      <c r="T80" s="201">
        <v>0</v>
      </c>
      <c r="U80" s="201">
        <v>2.12</v>
      </c>
      <c r="V80" s="201">
        <v>0.17</v>
      </c>
      <c r="W80" s="201">
        <v>0.39</v>
      </c>
      <c r="X80" s="201">
        <v>1.2</v>
      </c>
      <c r="Y80" s="201">
        <v>0</v>
      </c>
      <c r="Z80" s="201">
        <v>3.09</v>
      </c>
      <c r="AA80" s="201">
        <v>1.1000000000000001</v>
      </c>
      <c r="AB80" s="201">
        <v>0</v>
      </c>
      <c r="AC80" s="201">
        <v>23.74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197.94</v>
      </c>
      <c r="AN80" s="201">
        <v>0</v>
      </c>
      <c r="AO80" s="201">
        <v>0</v>
      </c>
      <c r="AP80" s="201">
        <v>0</v>
      </c>
      <c r="AQ80" s="201">
        <v>0</v>
      </c>
      <c r="AR80" s="201">
        <v>12.24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15.16</v>
      </c>
      <c r="H81" s="201">
        <v>0</v>
      </c>
      <c r="I81" s="201">
        <v>0</v>
      </c>
      <c r="J81" s="201">
        <v>20.18</v>
      </c>
      <c r="K81" s="201">
        <v>0.37</v>
      </c>
      <c r="L81" s="201">
        <v>22.99</v>
      </c>
      <c r="M81" s="201">
        <v>1.1299999999999999</v>
      </c>
      <c r="N81" s="201">
        <v>1.44</v>
      </c>
      <c r="O81" s="201">
        <v>0</v>
      </c>
      <c r="P81" s="201">
        <v>1.46</v>
      </c>
      <c r="Q81" s="201">
        <v>0.13</v>
      </c>
      <c r="R81" s="201">
        <v>0.51</v>
      </c>
      <c r="S81" s="201">
        <v>0.32</v>
      </c>
      <c r="T81" s="201">
        <v>0</v>
      </c>
      <c r="U81" s="201">
        <v>2.12</v>
      </c>
      <c r="V81" s="201">
        <v>0.17</v>
      </c>
      <c r="W81" s="201">
        <v>0.39</v>
      </c>
      <c r="X81" s="201">
        <v>1.2</v>
      </c>
      <c r="Y81" s="201">
        <v>0</v>
      </c>
      <c r="Z81" s="201">
        <v>3.09</v>
      </c>
      <c r="AA81" s="201">
        <v>1.1000000000000001</v>
      </c>
      <c r="AB81" s="201">
        <v>0</v>
      </c>
      <c r="AC81" s="201">
        <v>23.74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197.94</v>
      </c>
      <c r="AN81" s="201">
        <v>0</v>
      </c>
      <c r="AO81" s="201">
        <v>0</v>
      </c>
      <c r="AP81" s="201">
        <v>0</v>
      </c>
      <c r="AQ81" s="201">
        <v>0</v>
      </c>
      <c r="AR81" s="201">
        <v>12.24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15.16</v>
      </c>
      <c r="H82" s="201">
        <v>0</v>
      </c>
      <c r="I82" s="201">
        <v>0</v>
      </c>
      <c r="J82" s="201">
        <v>20.18</v>
      </c>
      <c r="K82" s="201">
        <v>0.37</v>
      </c>
      <c r="L82" s="201">
        <v>11.94</v>
      </c>
      <c r="M82" s="201">
        <v>1.1299999999999999</v>
      </c>
      <c r="N82" s="201">
        <v>1.44</v>
      </c>
      <c r="O82" s="201">
        <v>0</v>
      </c>
      <c r="P82" s="201">
        <v>1.46</v>
      </c>
      <c r="Q82" s="201">
        <v>0.13</v>
      </c>
      <c r="R82" s="201">
        <v>0.51</v>
      </c>
      <c r="S82" s="201">
        <v>0.32</v>
      </c>
      <c r="T82" s="201">
        <v>0</v>
      </c>
      <c r="U82" s="201">
        <v>2.12</v>
      </c>
      <c r="V82" s="201">
        <v>0.17</v>
      </c>
      <c r="W82" s="201">
        <v>0.39</v>
      </c>
      <c r="X82" s="201">
        <v>1.2</v>
      </c>
      <c r="Y82" s="201">
        <v>0</v>
      </c>
      <c r="Z82" s="201">
        <v>3.09</v>
      </c>
      <c r="AA82" s="201">
        <v>1.1000000000000001</v>
      </c>
      <c r="AB82" s="201">
        <v>0</v>
      </c>
      <c r="AC82" s="201">
        <v>23.74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197.94</v>
      </c>
      <c r="AN82" s="201">
        <v>0</v>
      </c>
      <c r="AO82" s="201">
        <v>0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15.16</v>
      </c>
      <c r="H83" s="201">
        <v>0</v>
      </c>
      <c r="I83" s="201">
        <v>0</v>
      </c>
      <c r="J83" s="201">
        <v>20.18</v>
      </c>
      <c r="K83" s="201">
        <v>0.37</v>
      </c>
      <c r="L83" s="201">
        <v>11.94</v>
      </c>
      <c r="M83" s="201">
        <v>1.1299999999999999</v>
      </c>
      <c r="N83" s="201">
        <v>1.44</v>
      </c>
      <c r="O83" s="201">
        <v>0</v>
      </c>
      <c r="P83" s="201">
        <v>1.46</v>
      </c>
      <c r="Q83" s="201">
        <v>0.13</v>
      </c>
      <c r="R83" s="201">
        <v>0.51</v>
      </c>
      <c r="S83" s="201">
        <v>0.32</v>
      </c>
      <c r="T83" s="201">
        <v>0</v>
      </c>
      <c r="U83" s="201">
        <v>2.12</v>
      </c>
      <c r="V83" s="201">
        <v>0.17</v>
      </c>
      <c r="W83" s="201">
        <v>0.39</v>
      </c>
      <c r="X83" s="201">
        <v>1.2</v>
      </c>
      <c r="Y83" s="201">
        <v>0</v>
      </c>
      <c r="Z83" s="201">
        <v>3.09</v>
      </c>
      <c r="AA83" s="201">
        <v>1.1000000000000001</v>
      </c>
      <c r="AB83" s="201">
        <v>0</v>
      </c>
      <c r="AC83" s="201">
        <v>23.74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197.94</v>
      </c>
      <c r="AN83" s="201">
        <v>0</v>
      </c>
      <c r="AO83" s="201">
        <v>0</v>
      </c>
      <c r="AP83" s="201">
        <v>0</v>
      </c>
      <c r="AQ83" s="201">
        <v>0</v>
      </c>
      <c r="AR83" s="201">
        <v>12.4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15.16</v>
      </c>
      <c r="H84" s="201">
        <v>0</v>
      </c>
      <c r="I84" s="201">
        <v>0</v>
      </c>
      <c r="J84" s="201">
        <v>20.18</v>
      </c>
      <c r="K84" s="201">
        <v>0.37</v>
      </c>
      <c r="L84" s="201">
        <v>11.94</v>
      </c>
      <c r="M84" s="201">
        <v>1.1299999999999999</v>
      </c>
      <c r="N84" s="201">
        <v>1.44</v>
      </c>
      <c r="O84" s="201">
        <v>0</v>
      </c>
      <c r="P84" s="201">
        <v>1.46</v>
      </c>
      <c r="Q84" s="201">
        <v>0.13</v>
      </c>
      <c r="R84" s="201">
        <v>0.51</v>
      </c>
      <c r="S84" s="201">
        <v>0.32</v>
      </c>
      <c r="T84" s="201">
        <v>0</v>
      </c>
      <c r="U84" s="201">
        <v>2.12</v>
      </c>
      <c r="V84" s="201">
        <v>0.17</v>
      </c>
      <c r="W84" s="201">
        <v>0.39</v>
      </c>
      <c r="X84" s="201">
        <v>1.2</v>
      </c>
      <c r="Y84" s="201">
        <v>0</v>
      </c>
      <c r="Z84" s="201">
        <v>3.09</v>
      </c>
      <c r="AA84" s="201">
        <v>1.1000000000000001</v>
      </c>
      <c r="AB84" s="201">
        <v>0</v>
      </c>
      <c r="AC84" s="201">
        <v>23.74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197.94</v>
      </c>
      <c r="AN84" s="201">
        <v>0</v>
      </c>
      <c r="AO84" s="201">
        <v>0</v>
      </c>
      <c r="AP84" s="201">
        <v>0</v>
      </c>
      <c r="AQ84" s="201">
        <v>0</v>
      </c>
      <c r="AR84" s="201">
        <v>12.4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15.16</v>
      </c>
      <c r="H85" s="201">
        <v>0</v>
      </c>
      <c r="I85" s="201">
        <v>0</v>
      </c>
      <c r="J85" s="201">
        <v>20.18</v>
      </c>
      <c r="K85" s="201">
        <v>0.37</v>
      </c>
      <c r="L85" s="201">
        <v>11.94</v>
      </c>
      <c r="M85" s="201">
        <v>1.1299999999999999</v>
      </c>
      <c r="N85" s="201">
        <v>1.44</v>
      </c>
      <c r="O85" s="201">
        <v>0</v>
      </c>
      <c r="P85" s="201">
        <v>1.46</v>
      </c>
      <c r="Q85" s="201">
        <v>0.13</v>
      </c>
      <c r="R85" s="201">
        <v>0.51</v>
      </c>
      <c r="S85" s="201">
        <v>0.32</v>
      </c>
      <c r="T85" s="201">
        <v>0</v>
      </c>
      <c r="U85" s="201">
        <v>2.12</v>
      </c>
      <c r="V85" s="201">
        <v>0.17</v>
      </c>
      <c r="W85" s="201">
        <v>0.39</v>
      </c>
      <c r="X85" s="201">
        <v>1.2</v>
      </c>
      <c r="Y85" s="201">
        <v>0</v>
      </c>
      <c r="Z85" s="201">
        <v>3.09</v>
      </c>
      <c r="AA85" s="201">
        <v>1.1000000000000001</v>
      </c>
      <c r="AB85" s="201">
        <v>0</v>
      </c>
      <c r="AC85" s="201">
        <v>23.74</v>
      </c>
      <c r="AD85" s="201">
        <v>0</v>
      </c>
      <c r="AE85" s="201">
        <v>0</v>
      </c>
      <c r="AF85" s="201">
        <v>0</v>
      </c>
      <c r="AG85" s="201">
        <v>17.27</v>
      </c>
      <c r="AH85" s="201">
        <v>9.64</v>
      </c>
      <c r="AI85" s="201">
        <v>0</v>
      </c>
      <c r="AJ85" s="201">
        <v>0</v>
      </c>
      <c r="AK85" s="201">
        <v>0</v>
      </c>
      <c r="AL85" s="201">
        <v>0</v>
      </c>
      <c r="AM85" s="201">
        <v>197.94</v>
      </c>
      <c r="AN85" s="201">
        <v>0</v>
      </c>
      <c r="AO85" s="201">
        <v>0</v>
      </c>
      <c r="AP85" s="201">
        <v>0</v>
      </c>
      <c r="AQ85" s="201">
        <v>0</v>
      </c>
      <c r="AR85" s="201">
        <v>12.4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15.16</v>
      </c>
      <c r="H86" s="201">
        <v>0</v>
      </c>
      <c r="I86" s="201">
        <v>0</v>
      </c>
      <c r="J86" s="201">
        <v>20.18</v>
      </c>
      <c r="K86" s="201">
        <v>0.37</v>
      </c>
      <c r="L86" s="201">
        <v>11.94</v>
      </c>
      <c r="M86" s="201">
        <v>1.1299999999999999</v>
      </c>
      <c r="N86" s="201">
        <v>1.44</v>
      </c>
      <c r="O86" s="201">
        <v>0</v>
      </c>
      <c r="P86" s="201">
        <v>1.46</v>
      </c>
      <c r="Q86" s="201">
        <v>0.13</v>
      </c>
      <c r="R86" s="201">
        <v>0.51</v>
      </c>
      <c r="S86" s="201">
        <v>0.32</v>
      </c>
      <c r="T86" s="201">
        <v>0</v>
      </c>
      <c r="U86" s="201">
        <v>2.12</v>
      </c>
      <c r="V86" s="201">
        <v>0.17</v>
      </c>
      <c r="W86" s="201">
        <v>0.39</v>
      </c>
      <c r="X86" s="201">
        <v>1.2</v>
      </c>
      <c r="Y86" s="201">
        <v>0</v>
      </c>
      <c r="Z86" s="201">
        <v>3.09</v>
      </c>
      <c r="AA86" s="201">
        <v>1.1000000000000001</v>
      </c>
      <c r="AB86" s="201">
        <v>0</v>
      </c>
      <c r="AC86" s="201">
        <v>23.74</v>
      </c>
      <c r="AD86" s="201">
        <v>0</v>
      </c>
      <c r="AE86" s="201">
        <v>0</v>
      </c>
      <c r="AF86" s="201">
        <v>0</v>
      </c>
      <c r="AG86" s="201">
        <v>9.56</v>
      </c>
      <c r="AH86" s="201">
        <v>17.350000000000001</v>
      </c>
      <c r="AI86" s="201">
        <v>0</v>
      </c>
      <c r="AJ86" s="201">
        <v>0</v>
      </c>
      <c r="AK86" s="201">
        <v>0</v>
      </c>
      <c r="AL86" s="201">
        <v>0</v>
      </c>
      <c r="AM86" s="201">
        <v>197.94</v>
      </c>
      <c r="AN86" s="201">
        <v>0</v>
      </c>
      <c r="AO86" s="201">
        <v>0</v>
      </c>
      <c r="AP86" s="201">
        <v>0</v>
      </c>
      <c r="AQ86" s="201">
        <v>0</v>
      </c>
      <c r="AR86" s="201">
        <v>12.4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15.16</v>
      </c>
      <c r="H87" s="201">
        <v>0</v>
      </c>
      <c r="I87" s="201">
        <v>0</v>
      </c>
      <c r="J87" s="201">
        <v>20.18</v>
      </c>
      <c r="K87" s="201">
        <v>0.37</v>
      </c>
      <c r="L87" s="201">
        <v>11.94</v>
      </c>
      <c r="M87" s="201">
        <v>1.1299999999999999</v>
      </c>
      <c r="N87" s="201">
        <v>1.44</v>
      </c>
      <c r="O87" s="201">
        <v>0</v>
      </c>
      <c r="P87" s="201">
        <v>1.53</v>
      </c>
      <c r="Q87" s="201">
        <v>0.13</v>
      </c>
      <c r="R87" s="201">
        <v>0.51</v>
      </c>
      <c r="S87" s="201">
        <v>0.32</v>
      </c>
      <c r="T87" s="201">
        <v>0</v>
      </c>
      <c r="U87" s="201">
        <v>2.12</v>
      </c>
      <c r="V87" s="201">
        <v>0.17</v>
      </c>
      <c r="W87" s="201">
        <v>0.39</v>
      </c>
      <c r="X87" s="201">
        <v>1.2</v>
      </c>
      <c r="Y87" s="201">
        <v>0</v>
      </c>
      <c r="Z87" s="201">
        <v>3.09</v>
      </c>
      <c r="AA87" s="201">
        <v>1.1000000000000001</v>
      </c>
      <c r="AB87" s="201">
        <v>0</v>
      </c>
      <c r="AC87" s="201">
        <v>23.74</v>
      </c>
      <c r="AD87" s="201">
        <v>0</v>
      </c>
      <c r="AE87" s="201">
        <v>0</v>
      </c>
      <c r="AF87" s="201">
        <v>0</v>
      </c>
      <c r="AG87" s="201">
        <v>9.56</v>
      </c>
      <c r="AH87" s="201">
        <v>17.350000000000001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197.94</v>
      </c>
      <c r="AN87" s="201">
        <v>0</v>
      </c>
      <c r="AO87" s="201">
        <v>0</v>
      </c>
      <c r="AP87" s="201">
        <v>0</v>
      </c>
      <c r="AQ87" s="201">
        <v>0</v>
      </c>
      <c r="AR87" s="201">
        <v>12.4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15.16</v>
      </c>
      <c r="H88" s="201">
        <v>0</v>
      </c>
      <c r="I88" s="201">
        <v>0</v>
      </c>
      <c r="J88" s="201">
        <v>20.18</v>
      </c>
      <c r="K88" s="201">
        <v>0.37</v>
      </c>
      <c r="L88" s="201">
        <v>11.94</v>
      </c>
      <c r="M88" s="201">
        <v>1.1299999999999999</v>
      </c>
      <c r="N88" s="201">
        <v>1.44</v>
      </c>
      <c r="O88" s="201">
        <v>0</v>
      </c>
      <c r="P88" s="201">
        <v>1.6</v>
      </c>
      <c r="Q88" s="201">
        <v>0.13</v>
      </c>
      <c r="R88" s="201">
        <v>0.51</v>
      </c>
      <c r="S88" s="201">
        <v>0.32</v>
      </c>
      <c r="T88" s="201">
        <v>0</v>
      </c>
      <c r="U88" s="201">
        <v>2.12</v>
      </c>
      <c r="V88" s="201">
        <v>0.17</v>
      </c>
      <c r="W88" s="201">
        <v>0.39</v>
      </c>
      <c r="X88" s="201">
        <v>1.2</v>
      </c>
      <c r="Y88" s="201">
        <v>0</v>
      </c>
      <c r="Z88" s="201">
        <v>3.09</v>
      </c>
      <c r="AA88" s="201">
        <v>1.1000000000000001</v>
      </c>
      <c r="AB88" s="201">
        <v>0</v>
      </c>
      <c r="AC88" s="201">
        <v>23.74</v>
      </c>
      <c r="AD88" s="201">
        <v>0</v>
      </c>
      <c r="AE88" s="201">
        <v>0</v>
      </c>
      <c r="AF88" s="201">
        <v>0</v>
      </c>
      <c r="AG88" s="201">
        <v>9.56</v>
      </c>
      <c r="AH88" s="201">
        <v>17.350000000000001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197.94</v>
      </c>
      <c r="AN88" s="201">
        <v>0</v>
      </c>
      <c r="AO88" s="201">
        <v>0</v>
      </c>
      <c r="AP88" s="201">
        <v>0</v>
      </c>
      <c r="AQ88" s="201">
        <v>0</v>
      </c>
      <c r="AR88" s="201">
        <v>12.4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15.16</v>
      </c>
      <c r="H89" s="201">
        <v>0</v>
      </c>
      <c r="I89" s="201">
        <v>0</v>
      </c>
      <c r="J89" s="201">
        <v>20.18</v>
      </c>
      <c r="K89" s="201">
        <v>0.37</v>
      </c>
      <c r="L89" s="201">
        <v>11.94</v>
      </c>
      <c r="M89" s="201">
        <v>1.1299999999999999</v>
      </c>
      <c r="N89" s="201">
        <v>1.44</v>
      </c>
      <c r="O89" s="201">
        <v>0</v>
      </c>
      <c r="P89" s="201">
        <v>1.6</v>
      </c>
      <c r="Q89" s="201">
        <v>0.13</v>
      </c>
      <c r="R89" s="201">
        <v>0.51</v>
      </c>
      <c r="S89" s="201">
        <v>0.32</v>
      </c>
      <c r="T89" s="201">
        <v>0</v>
      </c>
      <c r="U89" s="201">
        <v>2.12</v>
      </c>
      <c r="V89" s="201">
        <v>0.17</v>
      </c>
      <c r="W89" s="201">
        <v>0.39</v>
      </c>
      <c r="X89" s="201">
        <v>1.2</v>
      </c>
      <c r="Y89" s="201">
        <v>0</v>
      </c>
      <c r="Z89" s="201">
        <v>3.09</v>
      </c>
      <c r="AA89" s="201">
        <v>1.1000000000000001</v>
      </c>
      <c r="AB89" s="201">
        <v>0</v>
      </c>
      <c r="AC89" s="201">
        <v>23.74</v>
      </c>
      <c r="AD89" s="201">
        <v>0</v>
      </c>
      <c r="AE89" s="201">
        <v>0</v>
      </c>
      <c r="AF89" s="201">
        <v>0</v>
      </c>
      <c r="AG89" s="201">
        <v>9.56</v>
      </c>
      <c r="AH89" s="201">
        <v>17.350000000000001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197.94</v>
      </c>
      <c r="AN89" s="201">
        <v>0</v>
      </c>
      <c r="AO89" s="201">
        <v>0</v>
      </c>
      <c r="AP89" s="201">
        <v>0</v>
      </c>
      <c r="AQ89" s="201">
        <v>0</v>
      </c>
      <c r="AR89" s="201">
        <v>12.4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15.16</v>
      </c>
      <c r="H90" s="201">
        <v>0</v>
      </c>
      <c r="I90" s="201">
        <v>0</v>
      </c>
      <c r="J90" s="201">
        <v>20.18</v>
      </c>
      <c r="K90" s="201">
        <v>0.37</v>
      </c>
      <c r="L90" s="201">
        <v>11.94</v>
      </c>
      <c r="M90" s="201">
        <v>1.1299999999999999</v>
      </c>
      <c r="N90" s="201">
        <v>1.44</v>
      </c>
      <c r="O90" s="201">
        <v>0</v>
      </c>
      <c r="P90" s="201">
        <v>1.6</v>
      </c>
      <c r="Q90" s="201">
        <v>0.13</v>
      </c>
      <c r="R90" s="201">
        <v>0.51</v>
      </c>
      <c r="S90" s="201">
        <v>0.32</v>
      </c>
      <c r="T90" s="201">
        <v>0</v>
      </c>
      <c r="U90" s="201">
        <v>2.12</v>
      </c>
      <c r="V90" s="201">
        <v>0.17</v>
      </c>
      <c r="W90" s="201">
        <v>0.39</v>
      </c>
      <c r="X90" s="201">
        <v>1.2</v>
      </c>
      <c r="Y90" s="201">
        <v>0</v>
      </c>
      <c r="Z90" s="201">
        <v>3.09</v>
      </c>
      <c r="AA90" s="201">
        <v>1.1000000000000001</v>
      </c>
      <c r="AB90" s="201">
        <v>0</v>
      </c>
      <c r="AC90" s="201">
        <v>23.74</v>
      </c>
      <c r="AD90" s="201">
        <v>0</v>
      </c>
      <c r="AE90" s="201">
        <v>0</v>
      </c>
      <c r="AF90" s="201">
        <v>0</v>
      </c>
      <c r="AG90" s="201">
        <v>9.56</v>
      </c>
      <c r="AH90" s="201">
        <v>17.350000000000001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197.94</v>
      </c>
      <c r="AN90" s="201">
        <v>0</v>
      </c>
      <c r="AO90" s="201">
        <v>0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15.16</v>
      </c>
      <c r="H91" s="201">
        <v>0</v>
      </c>
      <c r="I91" s="201">
        <v>0</v>
      </c>
      <c r="J91" s="201">
        <v>20.18</v>
      </c>
      <c r="K91" s="201">
        <v>0.37</v>
      </c>
      <c r="L91" s="201">
        <v>11.94</v>
      </c>
      <c r="M91" s="201">
        <v>1.1299999999999999</v>
      </c>
      <c r="N91" s="201">
        <v>1.44</v>
      </c>
      <c r="O91" s="201">
        <v>0</v>
      </c>
      <c r="P91" s="201">
        <v>1.6</v>
      </c>
      <c r="Q91" s="201">
        <v>0.13</v>
      </c>
      <c r="R91" s="201">
        <v>0.51</v>
      </c>
      <c r="S91" s="201">
        <v>0.32</v>
      </c>
      <c r="T91" s="201">
        <v>0</v>
      </c>
      <c r="U91" s="201">
        <v>2.12</v>
      </c>
      <c r="V91" s="201">
        <v>0.17</v>
      </c>
      <c r="W91" s="201">
        <v>0.39</v>
      </c>
      <c r="X91" s="201">
        <v>1.2</v>
      </c>
      <c r="Y91" s="201">
        <v>0</v>
      </c>
      <c r="Z91" s="201">
        <v>3.09</v>
      </c>
      <c r="AA91" s="201">
        <v>1.1000000000000001</v>
      </c>
      <c r="AB91" s="201">
        <v>0</v>
      </c>
      <c r="AC91" s="201">
        <v>23.74</v>
      </c>
      <c r="AD91" s="201">
        <v>0</v>
      </c>
      <c r="AE91" s="201">
        <v>0</v>
      </c>
      <c r="AF91" s="201">
        <v>0</v>
      </c>
      <c r="AG91" s="201">
        <v>9.56</v>
      </c>
      <c r="AH91" s="201">
        <v>17.350000000000001</v>
      </c>
      <c r="AI91" s="201">
        <v>0</v>
      </c>
      <c r="AJ91" s="201">
        <v>0</v>
      </c>
      <c r="AK91" s="201">
        <v>3.26</v>
      </c>
      <c r="AL91" s="201">
        <v>0</v>
      </c>
      <c r="AM91" s="201">
        <v>197.94</v>
      </c>
      <c r="AN91" s="201">
        <v>0</v>
      </c>
      <c r="AO91" s="201">
        <v>0</v>
      </c>
      <c r="AP91" s="201">
        <v>0</v>
      </c>
      <c r="AQ91" s="201">
        <v>0</v>
      </c>
      <c r="AR91" s="201">
        <v>12.72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15.16</v>
      </c>
      <c r="H92" s="201">
        <v>0</v>
      </c>
      <c r="I92" s="201">
        <v>0</v>
      </c>
      <c r="J92" s="201">
        <v>20.18</v>
      </c>
      <c r="K92" s="201">
        <v>0.37</v>
      </c>
      <c r="L92" s="201">
        <v>11.94</v>
      </c>
      <c r="M92" s="201">
        <v>1.1299999999999999</v>
      </c>
      <c r="N92" s="201">
        <v>1.44</v>
      </c>
      <c r="O92" s="201">
        <v>0</v>
      </c>
      <c r="P92" s="201">
        <v>1.6</v>
      </c>
      <c r="Q92" s="201">
        <v>0.13</v>
      </c>
      <c r="R92" s="201">
        <v>0.51</v>
      </c>
      <c r="S92" s="201">
        <v>0.32</v>
      </c>
      <c r="T92" s="201">
        <v>0</v>
      </c>
      <c r="U92" s="201">
        <v>2.12</v>
      </c>
      <c r="V92" s="201">
        <v>0.17</v>
      </c>
      <c r="W92" s="201">
        <v>0.39</v>
      </c>
      <c r="X92" s="201">
        <v>1.2</v>
      </c>
      <c r="Y92" s="201">
        <v>0</v>
      </c>
      <c r="Z92" s="201">
        <v>3.09</v>
      </c>
      <c r="AA92" s="201">
        <v>1.1000000000000001</v>
      </c>
      <c r="AB92" s="201">
        <v>0</v>
      </c>
      <c r="AC92" s="201">
        <v>23.74</v>
      </c>
      <c r="AD92" s="201">
        <v>0</v>
      </c>
      <c r="AE92" s="201">
        <v>0</v>
      </c>
      <c r="AF92" s="201">
        <v>0</v>
      </c>
      <c r="AG92" s="201">
        <v>9.56</v>
      </c>
      <c r="AH92" s="201">
        <v>17.350000000000001</v>
      </c>
      <c r="AI92" s="201">
        <v>0</v>
      </c>
      <c r="AJ92" s="201">
        <v>0</v>
      </c>
      <c r="AK92" s="201">
        <v>3.26</v>
      </c>
      <c r="AL92" s="201">
        <v>0</v>
      </c>
      <c r="AM92" s="201">
        <v>197.94</v>
      </c>
      <c r="AN92" s="201">
        <v>0</v>
      </c>
      <c r="AO92" s="201">
        <v>0</v>
      </c>
      <c r="AP92" s="201">
        <v>0</v>
      </c>
      <c r="AQ92" s="201">
        <v>0</v>
      </c>
      <c r="AR92" s="201">
        <v>12.72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15.16</v>
      </c>
      <c r="H93" s="201">
        <v>0</v>
      </c>
      <c r="I93" s="201">
        <v>0</v>
      </c>
      <c r="J93" s="201">
        <v>20.18</v>
      </c>
      <c r="K93" s="201">
        <v>0.37</v>
      </c>
      <c r="L93" s="201">
        <v>11.94</v>
      </c>
      <c r="M93" s="201">
        <v>1.1299999999999999</v>
      </c>
      <c r="N93" s="201">
        <v>1.44</v>
      </c>
      <c r="O93" s="201">
        <v>0</v>
      </c>
      <c r="P93" s="201">
        <v>1.6</v>
      </c>
      <c r="Q93" s="201">
        <v>0.13</v>
      </c>
      <c r="R93" s="201">
        <v>0.51</v>
      </c>
      <c r="S93" s="201">
        <v>0.32</v>
      </c>
      <c r="T93" s="201">
        <v>0</v>
      </c>
      <c r="U93" s="201">
        <v>2.12</v>
      </c>
      <c r="V93" s="201">
        <v>0.17</v>
      </c>
      <c r="W93" s="201">
        <v>0.39</v>
      </c>
      <c r="X93" s="201">
        <v>1.2</v>
      </c>
      <c r="Y93" s="201">
        <v>0</v>
      </c>
      <c r="Z93" s="201">
        <v>3.09</v>
      </c>
      <c r="AA93" s="201">
        <v>1.1000000000000001</v>
      </c>
      <c r="AB93" s="201">
        <v>0</v>
      </c>
      <c r="AC93" s="201">
        <v>23.74</v>
      </c>
      <c r="AD93" s="201">
        <v>0</v>
      </c>
      <c r="AE93" s="201">
        <v>0</v>
      </c>
      <c r="AF93" s="201">
        <v>0</v>
      </c>
      <c r="AG93" s="201">
        <v>9.56</v>
      </c>
      <c r="AH93" s="201">
        <v>17.350000000000001</v>
      </c>
      <c r="AI93" s="201">
        <v>0</v>
      </c>
      <c r="AJ93" s="201">
        <v>0</v>
      </c>
      <c r="AK93" s="201">
        <v>3.26</v>
      </c>
      <c r="AL93" s="201">
        <v>0</v>
      </c>
      <c r="AM93" s="201">
        <v>197.94</v>
      </c>
      <c r="AN93" s="201">
        <v>0</v>
      </c>
      <c r="AO93" s="201">
        <v>0</v>
      </c>
      <c r="AP93" s="201">
        <v>0</v>
      </c>
      <c r="AQ93" s="201">
        <v>0</v>
      </c>
      <c r="AR93" s="201">
        <v>12.72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15.16</v>
      </c>
      <c r="H94" s="201">
        <v>0</v>
      </c>
      <c r="I94" s="201">
        <v>0</v>
      </c>
      <c r="J94" s="201">
        <v>20.18</v>
      </c>
      <c r="K94" s="201">
        <v>0.37</v>
      </c>
      <c r="L94" s="201">
        <v>11.94</v>
      </c>
      <c r="M94" s="201">
        <v>1.1299999999999999</v>
      </c>
      <c r="N94" s="201">
        <v>1.44</v>
      </c>
      <c r="O94" s="201">
        <v>0</v>
      </c>
      <c r="P94" s="201">
        <v>1.6</v>
      </c>
      <c r="Q94" s="201">
        <v>0.13</v>
      </c>
      <c r="R94" s="201">
        <v>0.51</v>
      </c>
      <c r="S94" s="201">
        <v>0.32</v>
      </c>
      <c r="T94" s="201">
        <v>0</v>
      </c>
      <c r="U94" s="201">
        <v>2.12</v>
      </c>
      <c r="V94" s="201">
        <v>0.17</v>
      </c>
      <c r="W94" s="201">
        <v>0.39</v>
      </c>
      <c r="X94" s="201">
        <v>1.2</v>
      </c>
      <c r="Y94" s="201">
        <v>0</v>
      </c>
      <c r="Z94" s="201">
        <v>3.09</v>
      </c>
      <c r="AA94" s="201">
        <v>1.1000000000000001</v>
      </c>
      <c r="AB94" s="201">
        <v>0</v>
      </c>
      <c r="AC94" s="201">
        <v>23.74</v>
      </c>
      <c r="AD94" s="201">
        <v>0</v>
      </c>
      <c r="AE94" s="201">
        <v>0</v>
      </c>
      <c r="AF94" s="201">
        <v>0</v>
      </c>
      <c r="AG94" s="201">
        <v>9.56</v>
      </c>
      <c r="AH94" s="201">
        <v>17.350000000000001</v>
      </c>
      <c r="AI94" s="201">
        <v>0</v>
      </c>
      <c r="AJ94" s="201">
        <v>0</v>
      </c>
      <c r="AK94" s="201">
        <v>3.26</v>
      </c>
      <c r="AL94" s="201">
        <v>0</v>
      </c>
      <c r="AM94" s="201">
        <v>197.94</v>
      </c>
      <c r="AN94" s="201">
        <v>0</v>
      </c>
      <c r="AO94" s="201">
        <v>0</v>
      </c>
      <c r="AP94" s="201">
        <v>0</v>
      </c>
      <c r="AQ94" s="201">
        <v>0</v>
      </c>
      <c r="AR94" s="201">
        <v>12.72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15.16</v>
      </c>
      <c r="H95" s="201">
        <v>0</v>
      </c>
      <c r="I95" s="201">
        <v>0</v>
      </c>
      <c r="J95" s="201">
        <v>20.18</v>
      </c>
      <c r="K95" s="201">
        <v>0.37</v>
      </c>
      <c r="L95" s="201">
        <v>11.94</v>
      </c>
      <c r="M95" s="201">
        <v>1.1299999999999999</v>
      </c>
      <c r="N95" s="201">
        <v>1.44</v>
      </c>
      <c r="O95" s="201">
        <v>0</v>
      </c>
      <c r="P95" s="201">
        <v>1.6</v>
      </c>
      <c r="Q95" s="201">
        <v>0.13</v>
      </c>
      <c r="R95" s="201">
        <v>0.51</v>
      </c>
      <c r="S95" s="201">
        <v>0.32</v>
      </c>
      <c r="T95" s="201">
        <v>0</v>
      </c>
      <c r="U95" s="201">
        <v>2.12</v>
      </c>
      <c r="V95" s="201">
        <v>0.17</v>
      </c>
      <c r="W95" s="201">
        <v>0.39</v>
      </c>
      <c r="X95" s="201">
        <v>1.2</v>
      </c>
      <c r="Y95" s="201">
        <v>0</v>
      </c>
      <c r="Z95" s="201">
        <v>3.09</v>
      </c>
      <c r="AA95" s="201">
        <v>1.1000000000000001</v>
      </c>
      <c r="AB95" s="201">
        <v>0</v>
      </c>
      <c r="AC95" s="201">
        <v>23.74</v>
      </c>
      <c r="AD95" s="201">
        <v>0</v>
      </c>
      <c r="AE95" s="201">
        <v>0</v>
      </c>
      <c r="AF95" s="201">
        <v>0</v>
      </c>
      <c r="AG95" s="201">
        <v>9.56</v>
      </c>
      <c r="AH95" s="201">
        <v>17.350000000000001</v>
      </c>
      <c r="AI95" s="201">
        <v>0</v>
      </c>
      <c r="AJ95" s="201">
        <v>0</v>
      </c>
      <c r="AK95" s="201">
        <v>3.26</v>
      </c>
      <c r="AL95" s="201">
        <v>0</v>
      </c>
      <c r="AM95" s="201">
        <v>197.94</v>
      </c>
      <c r="AN95" s="201">
        <v>0</v>
      </c>
      <c r="AO95" s="201">
        <v>0</v>
      </c>
      <c r="AP95" s="201">
        <v>0</v>
      </c>
      <c r="AQ95" s="201">
        <v>0</v>
      </c>
      <c r="AR95" s="201">
        <v>12.88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15.16</v>
      </c>
      <c r="H96" s="201">
        <v>0</v>
      </c>
      <c r="I96" s="201">
        <v>0</v>
      </c>
      <c r="J96" s="201">
        <v>20.18</v>
      </c>
      <c r="K96" s="201">
        <v>0.37</v>
      </c>
      <c r="L96" s="201">
        <v>11.94</v>
      </c>
      <c r="M96" s="201">
        <v>1.1299999999999999</v>
      </c>
      <c r="N96" s="201">
        <v>1.44</v>
      </c>
      <c r="O96" s="201">
        <v>0</v>
      </c>
      <c r="P96" s="201">
        <v>1.6</v>
      </c>
      <c r="Q96" s="201">
        <v>0.13</v>
      </c>
      <c r="R96" s="201">
        <v>0.51</v>
      </c>
      <c r="S96" s="201">
        <v>0.32</v>
      </c>
      <c r="T96" s="201">
        <v>0</v>
      </c>
      <c r="U96" s="201">
        <v>2.12</v>
      </c>
      <c r="V96" s="201">
        <v>0.17</v>
      </c>
      <c r="W96" s="201">
        <v>0.39</v>
      </c>
      <c r="X96" s="201">
        <v>1.2</v>
      </c>
      <c r="Y96" s="201">
        <v>0</v>
      </c>
      <c r="Z96" s="201">
        <v>3.09</v>
      </c>
      <c r="AA96" s="201">
        <v>1.1000000000000001</v>
      </c>
      <c r="AB96" s="201">
        <v>0</v>
      </c>
      <c r="AC96" s="201">
        <v>23.74</v>
      </c>
      <c r="AD96" s="201">
        <v>0</v>
      </c>
      <c r="AE96" s="201">
        <v>0</v>
      </c>
      <c r="AF96" s="201">
        <v>0</v>
      </c>
      <c r="AG96" s="201">
        <v>9.56</v>
      </c>
      <c r="AH96" s="201">
        <v>17.350000000000001</v>
      </c>
      <c r="AI96" s="201">
        <v>0</v>
      </c>
      <c r="AJ96" s="201">
        <v>0</v>
      </c>
      <c r="AK96" s="201">
        <v>3.26</v>
      </c>
      <c r="AL96" s="201">
        <v>0</v>
      </c>
      <c r="AM96" s="201">
        <v>197.94</v>
      </c>
      <c r="AN96" s="201">
        <v>0</v>
      </c>
      <c r="AO96" s="201">
        <v>0</v>
      </c>
      <c r="AP96" s="201">
        <v>0</v>
      </c>
      <c r="AQ96" s="201">
        <v>0</v>
      </c>
      <c r="AR96" s="201">
        <v>12.88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15.16</v>
      </c>
      <c r="H97" s="201">
        <v>0</v>
      </c>
      <c r="I97" s="201">
        <v>0</v>
      </c>
      <c r="J97" s="201">
        <v>20.18</v>
      </c>
      <c r="K97" s="201">
        <v>0.37</v>
      </c>
      <c r="L97" s="201">
        <v>11.94</v>
      </c>
      <c r="M97" s="201">
        <v>1.1299999999999999</v>
      </c>
      <c r="N97" s="201">
        <v>1.44</v>
      </c>
      <c r="O97" s="201">
        <v>0</v>
      </c>
      <c r="P97" s="201">
        <v>1.6</v>
      </c>
      <c r="Q97" s="201">
        <v>0.13</v>
      </c>
      <c r="R97" s="201">
        <v>0.51</v>
      </c>
      <c r="S97" s="201">
        <v>0.32</v>
      </c>
      <c r="T97" s="201">
        <v>0</v>
      </c>
      <c r="U97" s="201">
        <v>2.12</v>
      </c>
      <c r="V97" s="201">
        <v>0.17</v>
      </c>
      <c r="W97" s="201">
        <v>0.39</v>
      </c>
      <c r="X97" s="201">
        <v>1.2</v>
      </c>
      <c r="Y97" s="201">
        <v>0</v>
      </c>
      <c r="Z97" s="201">
        <v>3.09</v>
      </c>
      <c r="AA97" s="201">
        <v>1.1000000000000001</v>
      </c>
      <c r="AB97" s="201">
        <v>0</v>
      </c>
      <c r="AC97" s="201">
        <v>23.74</v>
      </c>
      <c r="AD97" s="201">
        <v>0</v>
      </c>
      <c r="AE97" s="201">
        <v>0</v>
      </c>
      <c r="AF97" s="201">
        <v>0</v>
      </c>
      <c r="AG97" s="201">
        <v>9.56</v>
      </c>
      <c r="AH97" s="201">
        <v>17.350000000000001</v>
      </c>
      <c r="AI97" s="201">
        <v>0</v>
      </c>
      <c r="AJ97" s="201">
        <v>0</v>
      </c>
      <c r="AK97" s="201">
        <v>3.26</v>
      </c>
      <c r="AL97" s="201">
        <v>0</v>
      </c>
      <c r="AM97" s="201">
        <v>197.94</v>
      </c>
      <c r="AN97" s="201">
        <v>0</v>
      </c>
      <c r="AO97" s="201">
        <v>0</v>
      </c>
      <c r="AP97" s="201">
        <v>0</v>
      </c>
      <c r="AQ97" s="201">
        <v>0</v>
      </c>
      <c r="AR97" s="201">
        <v>12.88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15.16</v>
      </c>
      <c r="H98" s="201">
        <v>0</v>
      </c>
      <c r="I98" s="201">
        <v>0</v>
      </c>
      <c r="J98" s="201">
        <v>20.18</v>
      </c>
      <c r="K98" s="201">
        <v>0.37</v>
      </c>
      <c r="L98" s="201">
        <v>11.94</v>
      </c>
      <c r="M98" s="201">
        <v>1.1299999999999999</v>
      </c>
      <c r="N98" s="201">
        <v>1.44</v>
      </c>
      <c r="O98" s="201">
        <v>0</v>
      </c>
      <c r="P98" s="201">
        <v>1.6</v>
      </c>
      <c r="Q98" s="201">
        <v>0.13</v>
      </c>
      <c r="R98" s="201">
        <v>0.51</v>
      </c>
      <c r="S98" s="201">
        <v>0.32</v>
      </c>
      <c r="T98" s="201">
        <v>0</v>
      </c>
      <c r="U98" s="201">
        <v>2.12</v>
      </c>
      <c r="V98" s="201">
        <v>0.17</v>
      </c>
      <c r="W98" s="201">
        <v>0.39</v>
      </c>
      <c r="X98" s="201">
        <v>1.2</v>
      </c>
      <c r="Y98" s="201">
        <v>0</v>
      </c>
      <c r="Z98" s="201">
        <v>3.09</v>
      </c>
      <c r="AA98" s="201">
        <v>1.1000000000000001</v>
      </c>
      <c r="AB98" s="201">
        <v>0</v>
      </c>
      <c r="AC98" s="201">
        <v>23.74</v>
      </c>
      <c r="AD98" s="201">
        <v>0</v>
      </c>
      <c r="AE98" s="201">
        <v>0</v>
      </c>
      <c r="AF98" s="201">
        <v>0</v>
      </c>
      <c r="AG98" s="201">
        <v>9.56</v>
      </c>
      <c r="AH98" s="201">
        <v>17.350000000000001</v>
      </c>
      <c r="AI98" s="201">
        <v>0</v>
      </c>
      <c r="AJ98" s="201">
        <v>0</v>
      </c>
      <c r="AK98" s="201">
        <v>3.26</v>
      </c>
      <c r="AL98" s="201">
        <v>0</v>
      </c>
      <c r="AM98" s="201">
        <v>197.94</v>
      </c>
      <c r="AN98" s="201">
        <v>0</v>
      </c>
      <c r="AO98" s="201">
        <v>0</v>
      </c>
      <c r="AP98" s="201">
        <v>0</v>
      </c>
      <c r="AQ98" s="201">
        <v>0</v>
      </c>
      <c r="AR98" s="201">
        <v>12.88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0.36808000000000063</v>
      </c>
      <c r="H99">
        <f t="shared" si="0"/>
        <v>0</v>
      </c>
      <c r="I99">
        <f t="shared" si="0"/>
        <v>0</v>
      </c>
      <c r="J99">
        <f t="shared" si="0"/>
        <v>0.48466000000000065</v>
      </c>
      <c r="K99">
        <f t="shared" si="0"/>
        <v>5.0902500000000031E-2</v>
      </c>
      <c r="L99">
        <f t="shared" si="0"/>
        <v>4.1734874999999967</v>
      </c>
      <c r="M99">
        <f t="shared" si="0"/>
        <v>2.8257499999999963E-2</v>
      </c>
      <c r="N99">
        <f t="shared" si="0"/>
        <v>3.5144999999999961E-2</v>
      </c>
      <c r="O99">
        <f t="shared" si="0"/>
        <v>0</v>
      </c>
      <c r="P99">
        <f t="shared" si="0"/>
        <v>3.854249999999998E-2</v>
      </c>
      <c r="Q99">
        <f t="shared" si="0"/>
        <v>7.4699999999999879E-3</v>
      </c>
      <c r="R99">
        <f t="shared" si="0"/>
        <v>5.8384999999999944E-2</v>
      </c>
      <c r="S99">
        <f t="shared" si="0"/>
        <v>3.7199999999999976E-2</v>
      </c>
      <c r="T99">
        <f t="shared" si="0"/>
        <v>0</v>
      </c>
      <c r="U99">
        <f t="shared" si="0"/>
        <v>5.0885000000000069E-2</v>
      </c>
      <c r="V99">
        <f t="shared" si="0"/>
        <v>1.7615000000000009E-2</v>
      </c>
      <c r="W99">
        <f t="shared" si="0"/>
        <v>2.0795000000000001E-2</v>
      </c>
      <c r="X99">
        <f t="shared" si="0"/>
        <v>0.10628249999999992</v>
      </c>
      <c r="Y99">
        <f t="shared" si="0"/>
        <v>0</v>
      </c>
      <c r="Z99">
        <f t="shared" si="0"/>
        <v>0.51483749999999961</v>
      </c>
      <c r="AA99">
        <f t="shared" si="0"/>
        <v>0.11940000000000013</v>
      </c>
      <c r="AB99">
        <f t="shared" si="0"/>
        <v>0</v>
      </c>
      <c r="AC99">
        <f t="shared" si="0"/>
        <v>0.5697599999999996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0.58704250000000036</v>
      </c>
      <c r="AH99">
        <f t="shared" si="0"/>
        <v>5.8797499999999996E-2</v>
      </c>
      <c r="AI99">
        <f t="shared" si="0"/>
        <v>0</v>
      </c>
      <c r="AJ99">
        <f t="shared" si="0"/>
        <v>0</v>
      </c>
      <c r="AK99">
        <f t="shared" si="0"/>
        <v>0.23989250000000029</v>
      </c>
      <c r="AL99">
        <f t="shared" si="0"/>
        <v>0</v>
      </c>
      <c r="AM99">
        <f t="shared" si="0"/>
        <v>4.7506499999999994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0.30266000000000015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-8.1349999999999998</v>
      </c>
      <c r="D5" s="82">
        <v>0</v>
      </c>
      <c r="E5" s="82">
        <v>0</v>
      </c>
      <c r="F5" s="82">
        <v>0</v>
      </c>
      <c r="G5" s="82">
        <v>-8.1349999999999998</v>
      </c>
      <c r="H5" s="76"/>
      <c r="I5" s="31">
        <v>3</v>
      </c>
      <c r="J5" s="82">
        <v>8.1349999999999998</v>
      </c>
      <c r="K5" s="82">
        <v>0</v>
      </c>
      <c r="L5" s="82">
        <v>0</v>
      </c>
      <c r="M5" s="82">
        <v>6.8650000000000002</v>
      </c>
      <c r="N5" s="82">
        <v>15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-6.8650000000000002</v>
      </c>
      <c r="AG5" s="82">
        <v>0</v>
      </c>
      <c r="AH5" s="82">
        <v>0</v>
      </c>
      <c r="AI5" s="82">
        <v>-6.8650000000000002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8.1349999999999998</v>
      </c>
      <c r="AV5" s="83">
        <f t="shared" si="0"/>
        <v>0</v>
      </c>
      <c r="AW5" s="83">
        <f t="shared" si="0"/>
        <v>0</v>
      </c>
      <c r="AX5" s="83">
        <f t="shared" si="0"/>
        <v>6.8650000000000002</v>
      </c>
      <c r="AY5" s="83">
        <f t="shared" si="14"/>
        <v>-15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81.349999999999994</v>
      </c>
      <c r="CF5" s="80">
        <f t="shared" si="5"/>
        <v>0</v>
      </c>
      <c r="CG5" s="80">
        <f t="shared" si="5"/>
        <v>0</v>
      </c>
      <c r="CH5" s="80">
        <f t="shared" si="5"/>
        <v>68.650000000000006</v>
      </c>
      <c r="CI5" s="80">
        <f t="shared" si="24"/>
        <v>150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8.1349999999999998</v>
      </c>
      <c r="DG5" s="81">
        <f t="shared" si="32"/>
        <v>-15</v>
      </c>
      <c r="DH5" s="81">
        <f t="shared" si="33"/>
        <v>0</v>
      </c>
      <c r="DI5" s="81">
        <f t="shared" si="34"/>
        <v>0</v>
      </c>
      <c r="DJ5" s="81">
        <f t="shared" si="35"/>
        <v>6.8650000000000002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-12.063000000000001</v>
      </c>
      <c r="D6" s="82">
        <v>0</v>
      </c>
      <c r="E6" s="82">
        <v>0</v>
      </c>
      <c r="F6" s="82">
        <v>0</v>
      </c>
      <c r="G6" s="82">
        <v>-12.063000000000001</v>
      </c>
      <c r="H6" s="76"/>
      <c r="I6" s="31">
        <v>4</v>
      </c>
      <c r="J6" s="82">
        <v>12.063000000000001</v>
      </c>
      <c r="K6" s="82">
        <v>0</v>
      </c>
      <c r="L6" s="82">
        <v>0</v>
      </c>
      <c r="M6" s="82">
        <v>7.9370000000000003</v>
      </c>
      <c r="N6" s="82">
        <v>20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-7.9370000000000003</v>
      </c>
      <c r="AG6" s="82">
        <v>0</v>
      </c>
      <c r="AH6" s="82">
        <v>0</v>
      </c>
      <c r="AI6" s="82">
        <v>-7.9370000000000003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12.063000000000001</v>
      </c>
      <c r="AV6" s="83">
        <f t="shared" si="0"/>
        <v>0</v>
      </c>
      <c r="AW6" s="83">
        <f t="shared" si="0"/>
        <v>0</v>
      </c>
      <c r="AX6" s="83">
        <f t="shared" si="0"/>
        <v>7.9370000000000003</v>
      </c>
      <c r="AY6" s="83">
        <f t="shared" si="14"/>
        <v>-20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120.63000000000001</v>
      </c>
      <c r="CF6" s="80">
        <f t="shared" si="5"/>
        <v>0</v>
      </c>
      <c r="CG6" s="80">
        <f t="shared" si="5"/>
        <v>0</v>
      </c>
      <c r="CH6" s="80">
        <f t="shared" si="5"/>
        <v>79.37</v>
      </c>
      <c r="CI6" s="80">
        <f t="shared" si="24"/>
        <v>200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12.063000000000001</v>
      </c>
      <c r="DG6" s="81">
        <f t="shared" si="32"/>
        <v>-20</v>
      </c>
      <c r="DH6" s="81">
        <f t="shared" si="33"/>
        <v>0</v>
      </c>
      <c r="DI6" s="81">
        <f t="shared" si="34"/>
        <v>0</v>
      </c>
      <c r="DJ6" s="81">
        <f t="shared" si="35"/>
        <v>7.9370000000000003</v>
      </c>
      <c r="DK6" s="84">
        <f t="shared" si="9"/>
        <v>0</v>
      </c>
    </row>
    <row r="7" spans="1:115" ht="15.75" thickBot="1">
      <c r="A7" s="76"/>
      <c r="B7" s="31">
        <v>5</v>
      </c>
      <c r="C7" s="82">
        <v>-40</v>
      </c>
      <c r="D7" s="82">
        <v>0</v>
      </c>
      <c r="E7" s="82">
        <v>0</v>
      </c>
      <c r="F7" s="82">
        <v>0</v>
      </c>
      <c r="G7" s="82">
        <v>-40</v>
      </c>
      <c r="H7" s="76"/>
      <c r="I7" s="31">
        <v>5</v>
      </c>
      <c r="J7" s="82">
        <v>40</v>
      </c>
      <c r="K7" s="82">
        <v>0</v>
      </c>
      <c r="L7" s="82">
        <v>0</v>
      </c>
      <c r="M7" s="82">
        <v>0</v>
      </c>
      <c r="N7" s="82">
        <v>40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-40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400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400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40</v>
      </c>
      <c r="DG7" s="81">
        <f t="shared" si="32"/>
        <v>-40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-55</v>
      </c>
      <c r="D8" s="82">
        <v>0</v>
      </c>
      <c r="E8" s="82">
        <v>0</v>
      </c>
      <c r="F8" s="82">
        <v>0</v>
      </c>
      <c r="G8" s="82">
        <v>-55</v>
      </c>
      <c r="H8" s="76"/>
      <c r="I8" s="31">
        <v>6</v>
      </c>
      <c r="J8" s="82">
        <v>55</v>
      </c>
      <c r="K8" s="82">
        <v>0</v>
      </c>
      <c r="L8" s="82">
        <v>0</v>
      </c>
      <c r="M8" s="82">
        <v>0</v>
      </c>
      <c r="N8" s="82">
        <v>55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55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-55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550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550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55</v>
      </c>
      <c r="DG8" s="81">
        <f t="shared" si="32"/>
        <v>-55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-80</v>
      </c>
      <c r="D9" s="82">
        <v>0</v>
      </c>
      <c r="E9" s="82">
        <v>0</v>
      </c>
      <c r="F9" s="82">
        <v>0</v>
      </c>
      <c r="G9" s="82">
        <v>-80</v>
      </c>
      <c r="H9" s="76"/>
      <c r="I9" s="31">
        <v>7</v>
      </c>
      <c r="J9" s="82">
        <v>80</v>
      </c>
      <c r="K9" s="82">
        <v>0</v>
      </c>
      <c r="L9" s="82">
        <v>0</v>
      </c>
      <c r="M9" s="82">
        <v>0</v>
      </c>
      <c r="N9" s="82">
        <v>80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80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-80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800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800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80</v>
      </c>
      <c r="DG9" s="81">
        <f t="shared" si="32"/>
        <v>-80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-50</v>
      </c>
      <c r="D10" s="82">
        <v>0</v>
      </c>
      <c r="E10" s="82">
        <v>0</v>
      </c>
      <c r="F10" s="82">
        <v>0</v>
      </c>
      <c r="G10" s="82">
        <v>-50</v>
      </c>
      <c r="H10" s="76"/>
      <c r="I10" s="31">
        <v>8</v>
      </c>
      <c r="J10" s="82">
        <v>50</v>
      </c>
      <c r="K10" s="82">
        <v>0</v>
      </c>
      <c r="L10" s="82">
        <v>0</v>
      </c>
      <c r="M10" s="82">
        <v>0</v>
      </c>
      <c r="N10" s="82">
        <v>50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50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-50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500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500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50</v>
      </c>
      <c r="DG10" s="81">
        <f t="shared" si="32"/>
        <v>-50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-32</v>
      </c>
      <c r="D11" s="82">
        <v>0</v>
      </c>
      <c r="E11" s="82">
        <v>0</v>
      </c>
      <c r="F11" s="82">
        <v>0</v>
      </c>
      <c r="G11" s="82">
        <v>-32</v>
      </c>
      <c r="H11" s="76"/>
      <c r="I11" s="31">
        <v>9</v>
      </c>
      <c r="J11" s="82">
        <v>32</v>
      </c>
      <c r="K11" s="82">
        <v>0</v>
      </c>
      <c r="L11" s="82">
        <v>0</v>
      </c>
      <c r="M11" s="82">
        <v>0</v>
      </c>
      <c r="N11" s="82">
        <v>32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32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-32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320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320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32</v>
      </c>
      <c r="DG11" s="81">
        <f t="shared" si="32"/>
        <v>-32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-23</v>
      </c>
      <c r="D82" s="82">
        <v>0</v>
      </c>
      <c r="E82" s="82">
        <v>0</v>
      </c>
      <c r="F82" s="82">
        <v>0</v>
      </c>
      <c r="G82" s="82">
        <v>-23</v>
      </c>
      <c r="H82" s="76"/>
      <c r="I82" s="31">
        <v>80</v>
      </c>
      <c r="J82" s="82">
        <v>23</v>
      </c>
      <c r="K82" s="82">
        <v>0</v>
      </c>
      <c r="L82" s="82">
        <v>0</v>
      </c>
      <c r="M82" s="82">
        <v>0</v>
      </c>
      <c r="N82" s="82">
        <v>23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23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-23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230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230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23</v>
      </c>
      <c r="DG82" s="81">
        <f t="shared" si="60"/>
        <v>-23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-71</v>
      </c>
      <c r="D83" s="82">
        <v>0</v>
      </c>
      <c r="E83" s="82">
        <v>0</v>
      </c>
      <c r="F83" s="82">
        <v>0</v>
      </c>
      <c r="G83" s="82">
        <v>-71</v>
      </c>
      <c r="H83" s="76"/>
      <c r="I83" s="31">
        <v>81</v>
      </c>
      <c r="J83" s="82">
        <v>71</v>
      </c>
      <c r="K83" s="82">
        <v>0</v>
      </c>
      <c r="L83" s="82">
        <v>0</v>
      </c>
      <c r="M83" s="82">
        <v>0</v>
      </c>
      <c r="N83" s="82">
        <v>71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71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-71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710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710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71</v>
      </c>
      <c r="DG83" s="81">
        <f t="shared" si="60"/>
        <v>-71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-70</v>
      </c>
      <c r="D84" s="82">
        <v>0</v>
      </c>
      <c r="E84" s="82">
        <v>0</v>
      </c>
      <c r="F84" s="82">
        <v>0</v>
      </c>
      <c r="G84" s="82">
        <v>-70</v>
      </c>
      <c r="H84" s="76"/>
      <c r="I84" s="31">
        <v>82</v>
      </c>
      <c r="J84" s="82">
        <v>70</v>
      </c>
      <c r="K84" s="82">
        <v>0</v>
      </c>
      <c r="L84" s="82">
        <v>0</v>
      </c>
      <c r="M84" s="82">
        <v>0</v>
      </c>
      <c r="N84" s="82">
        <v>70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70</v>
      </c>
      <c r="DG84" s="81">
        <f t="shared" si="60"/>
        <v>-70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-55</v>
      </c>
      <c r="D85" s="82">
        <v>0</v>
      </c>
      <c r="E85" s="82">
        <v>0</v>
      </c>
      <c r="F85" s="82">
        <v>0</v>
      </c>
      <c r="G85" s="82">
        <v>-55</v>
      </c>
      <c r="H85" s="76"/>
      <c r="I85" s="31">
        <v>83</v>
      </c>
      <c r="J85" s="82">
        <v>55</v>
      </c>
      <c r="K85" s="82">
        <v>0</v>
      </c>
      <c r="L85" s="82">
        <v>0</v>
      </c>
      <c r="M85" s="82">
        <v>0</v>
      </c>
      <c r="N85" s="82">
        <v>55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55</v>
      </c>
      <c r="DG85" s="81">
        <f t="shared" si="60"/>
        <v>-55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-30</v>
      </c>
      <c r="D86" s="82">
        <v>0</v>
      </c>
      <c r="E86" s="82">
        <v>0</v>
      </c>
      <c r="F86" s="82">
        <v>0</v>
      </c>
      <c r="G86" s="82">
        <v>-30</v>
      </c>
      <c r="H86" s="76"/>
      <c r="I86" s="31">
        <v>84</v>
      </c>
      <c r="J86" s="82">
        <v>30</v>
      </c>
      <c r="K86" s="82">
        <v>0</v>
      </c>
      <c r="L86" s="82">
        <v>0</v>
      </c>
      <c r="M86" s="82">
        <v>0</v>
      </c>
      <c r="N86" s="82">
        <v>30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30</v>
      </c>
      <c r="DG86" s="81">
        <f t="shared" si="60"/>
        <v>-30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0.13154949999999999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3.7004999999999998E-3</v>
      </c>
      <c r="AY99" s="87">
        <f t="shared" si="65"/>
        <v>-0.13525000000000001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0.13154949999999999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3.7005000000000002E-3</v>
      </c>
      <c r="CI99" s="89">
        <f t="shared" si="70"/>
        <v>0.13525000000000001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0.13154949999999999</v>
      </c>
      <c r="DG99" s="81">
        <f t="shared" si="60"/>
        <v>-0.13525000000000001</v>
      </c>
      <c r="DH99" s="81">
        <f t="shared" si="61"/>
        <v>0</v>
      </c>
      <c r="DI99" s="81">
        <f t="shared" si="62"/>
        <v>0</v>
      </c>
      <c r="DJ99" s="81">
        <f t="shared" si="63"/>
        <v>3.7004999999999998E-3</v>
      </c>
      <c r="DK99" s="84">
        <f>SUM(DF99:DJ99)</f>
        <v>-2.3418766925686896E-17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548.71594800000003</v>
      </c>
      <c r="C3" s="174">
        <f ca="1">$B3*C$1/100</f>
        <v>408.14273309629993</v>
      </c>
      <c r="D3" s="175">
        <f t="shared" ref="D3:F18" ca="1" si="0">$B3*D$1/100</f>
        <v>130.78825467346596</v>
      </c>
      <c r="E3" s="175">
        <f t="shared" ca="1" si="0"/>
        <v>7.4565089014834927</v>
      </c>
      <c r="F3" s="176">
        <f t="shared" ca="1" si="0"/>
        <v>2.3284513287507114</v>
      </c>
      <c r="G3" s="173">
        <f t="shared" ref="G3:G66" ca="1" si="1">INDIRECT("ISGS_exbus!" &amp; $V$3 &amp; X3)</f>
        <v>548.13189999999997</v>
      </c>
      <c r="H3" s="173">
        <f t="shared" ref="H3:H66" ca="1" si="2">INDIRECT("ISGS_Delhi_pp!" &amp; $V$3 &amp; X3)</f>
        <v>526.42587700000001</v>
      </c>
      <c r="I3" s="177">
        <f ca="1">INDIRECT("BRPL_EOD!" &amp; $V$3 &amp; X3)</f>
        <v>357.53</v>
      </c>
      <c r="J3" s="175">
        <f ca="1">INDIRECT("BYPL_EOD!" &amp; $V$3 &amp; X3)</f>
        <v>157.69</v>
      </c>
      <c r="K3" s="175">
        <f ca="1">INDIRECT("TPDDL_EOD!" &amp; $V$3 &amp; X3)</f>
        <v>9</v>
      </c>
      <c r="L3" s="175">
        <f ca="1">INDIRECT("NDMC_EOD!" &amp; $V$3 &amp; X3)</f>
        <v>2.21</v>
      </c>
      <c r="M3" s="176">
        <f ca="1">SUM(I3:L3)</f>
        <v>526.43000000000006</v>
      </c>
      <c r="N3" s="174">
        <f ca="1">INDIRECT("BRPL_ISGS_exbus!" &amp; $V$3 &amp; X3)</f>
        <v>357.52719982487696</v>
      </c>
      <c r="O3" s="175">
        <f ca="1">INDIRECT("BYPL_ISGS_exbus!" &amp; $V$3 &amp; X3)</f>
        <v>157.68876497184809</v>
      </c>
      <c r="P3" s="175">
        <f ca="1">INDIRECT("TPDDL_ISGS_exbus!" &amp; $V$3 &amp; X3)</f>
        <v>8.9999295119958962</v>
      </c>
      <c r="Q3" s="175">
        <f ca="1">INDIRECT("NDMC_ISGS_exbus!" &amp; $V$3 &amp; X3)</f>
        <v>2.2099826912789924</v>
      </c>
      <c r="R3" s="176">
        <f ca="1">SUM(N3:Q3)</f>
        <v>526.42587700000001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548.71594800000003</v>
      </c>
      <c r="C4" s="178">
        <f t="shared" ref="C4:F35" ca="1" si="4">$B4*C$1/100</f>
        <v>408.14273309629993</v>
      </c>
      <c r="D4" s="179">
        <f t="shared" ca="1" si="0"/>
        <v>130.78825467346596</v>
      </c>
      <c r="E4" s="179">
        <f t="shared" ca="1" si="0"/>
        <v>7.4565089014834927</v>
      </c>
      <c r="F4" s="180">
        <f t="shared" ca="1" si="0"/>
        <v>2.3284513287507114</v>
      </c>
      <c r="G4" s="181">
        <f t="shared" ca="1" si="1"/>
        <v>548.13189999999997</v>
      </c>
      <c r="H4" s="181">
        <f t="shared" ca="1" si="2"/>
        <v>526.42587700000001</v>
      </c>
      <c r="I4" s="182">
        <f t="shared" ref="I4:I67" ca="1" si="5">INDIRECT("BRPL_EOD!" &amp; $V$3 &amp; X4)</f>
        <v>357.53</v>
      </c>
      <c r="J4" s="179">
        <f t="shared" ref="J4:J67" ca="1" si="6">INDIRECT("BYPL_EOD!" &amp; $V$3 &amp; X4)</f>
        <v>157.69</v>
      </c>
      <c r="K4" s="179">
        <f t="shared" ref="K4:K67" ca="1" si="7">INDIRECT("TPDDL_EOD!" &amp; $V$3 &amp; X4)</f>
        <v>9</v>
      </c>
      <c r="L4" s="179">
        <f t="shared" ref="L4:L67" ca="1" si="8">INDIRECT("NDMC_EOD!" &amp; $V$3 &amp; X4)</f>
        <v>2.21</v>
      </c>
      <c r="M4" s="180">
        <f t="shared" ref="M4:M67" ca="1" si="9">SUM(I4:L4)</f>
        <v>526.43000000000006</v>
      </c>
      <c r="N4" s="178">
        <f t="shared" ref="N4:N67" ca="1" si="10">INDIRECT("BRPL_ISGS_exbus!" &amp; $V$3 &amp; X4)</f>
        <v>357.52719982487696</v>
      </c>
      <c r="O4" s="179">
        <f t="shared" ref="O4:O67" ca="1" si="11">INDIRECT("BYPL_ISGS_exbus!" &amp; $V$3 &amp; X4)</f>
        <v>157.68876497184809</v>
      </c>
      <c r="P4" s="179">
        <f t="shared" ref="P4:P67" ca="1" si="12">INDIRECT("TPDDL_ISGS_exbus!" &amp; $V$3 &amp; X4)</f>
        <v>8.9999295119958962</v>
      </c>
      <c r="Q4" s="179">
        <f t="shared" ref="Q4:Q67" ca="1" si="13">INDIRECT("NDMC_ISGS_exbus!" &amp; $V$3 &amp; X4)</f>
        <v>2.2099826912789924</v>
      </c>
      <c r="R4" s="180">
        <f t="shared" ref="R4:R67" ca="1" si="14">SUM(N4:Q4)</f>
        <v>526.42587700000001</v>
      </c>
      <c r="W4" s="46"/>
      <c r="X4" s="46">
        <v>4</v>
      </c>
    </row>
    <row r="5" spans="1:24">
      <c r="A5" s="61" t="s">
        <v>47</v>
      </c>
      <c r="B5" s="173">
        <f t="shared" ca="1" si="3"/>
        <v>548.71594800000003</v>
      </c>
      <c r="C5" s="178">
        <f t="shared" ca="1" si="4"/>
        <v>408.14273309629993</v>
      </c>
      <c r="D5" s="179">
        <f t="shared" ca="1" si="0"/>
        <v>130.78825467346596</v>
      </c>
      <c r="E5" s="179">
        <f t="shared" ca="1" si="0"/>
        <v>7.4565089014834927</v>
      </c>
      <c r="F5" s="180">
        <f t="shared" ca="1" si="0"/>
        <v>2.3284513287507114</v>
      </c>
      <c r="G5" s="181">
        <f t="shared" ca="1" si="1"/>
        <v>548.13189999999997</v>
      </c>
      <c r="H5" s="181">
        <f t="shared" ca="1" si="2"/>
        <v>526.42587700000001</v>
      </c>
      <c r="I5" s="182">
        <f t="shared" ca="1" si="5"/>
        <v>357.53</v>
      </c>
      <c r="J5" s="179">
        <f t="shared" ca="1" si="6"/>
        <v>157.69</v>
      </c>
      <c r="K5" s="179">
        <f t="shared" ca="1" si="7"/>
        <v>9</v>
      </c>
      <c r="L5" s="179">
        <f t="shared" ca="1" si="8"/>
        <v>2.21</v>
      </c>
      <c r="M5" s="180">
        <f t="shared" ca="1" si="9"/>
        <v>526.43000000000006</v>
      </c>
      <c r="N5" s="178">
        <f t="shared" ca="1" si="10"/>
        <v>357.52719982487696</v>
      </c>
      <c r="O5" s="179">
        <f t="shared" ca="1" si="11"/>
        <v>157.68876497184809</v>
      </c>
      <c r="P5" s="179">
        <f t="shared" ca="1" si="12"/>
        <v>8.9999295119958962</v>
      </c>
      <c r="Q5" s="179">
        <f t="shared" ca="1" si="13"/>
        <v>2.2099826912789924</v>
      </c>
      <c r="R5" s="180">
        <f t="shared" ca="1" si="14"/>
        <v>526.42587700000001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548.71594800000003</v>
      </c>
      <c r="C6" s="178">
        <f t="shared" ca="1" si="4"/>
        <v>408.14273309629993</v>
      </c>
      <c r="D6" s="179">
        <f t="shared" ca="1" si="0"/>
        <v>130.78825467346596</v>
      </c>
      <c r="E6" s="179">
        <f t="shared" ca="1" si="0"/>
        <v>7.4565089014834927</v>
      </c>
      <c r="F6" s="180">
        <f t="shared" ca="1" si="0"/>
        <v>2.3284513287507114</v>
      </c>
      <c r="G6" s="181">
        <f t="shared" ca="1" si="1"/>
        <v>548.13189999999997</v>
      </c>
      <c r="H6" s="181">
        <f t="shared" ca="1" si="2"/>
        <v>526.42587700000001</v>
      </c>
      <c r="I6" s="182">
        <f t="shared" ca="1" si="5"/>
        <v>357.53</v>
      </c>
      <c r="J6" s="179">
        <f t="shared" ca="1" si="6"/>
        <v>157.69</v>
      </c>
      <c r="K6" s="179">
        <f t="shared" ca="1" si="7"/>
        <v>9</v>
      </c>
      <c r="L6" s="179">
        <f t="shared" ca="1" si="8"/>
        <v>2.21</v>
      </c>
      <c r="M6" s="180">
        <f t="shared" ca="1" si="9"/>
        <v>526.43000000000006</v>
      </c>
      <c r="N6" s="178">
        <f t="shared" ca="1" si="10"/>
        <v>357.52719982487696</v>
      </c>
      <c r="O6" s="179">
        <f t="shared" ca="1" si="11"/>
        <v>157.68876497184809</v>
      </c>
      <c r="P6" s="179">
        <f t="shared" ca="1" si="12"/>
        <v>8.9999295119958962</v>
      </c>
      <c r="Q6" s="179">
        <f t="shared" ca="1" si="13"/>
        <v>2.2099826912789924</v>
      </c>
      <c r="R6" s="180">
        <f t="shared" ca="1" si="14"/>
        <v>526.42587700000001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548.71594800000003</v>
      </c>
      <c r="C7" s="178">
        <f t="shared" ca="1" si="4"/>
        <v>408.14273309629993</v>
      </c>
      <c r="D7" s="179">
        <f t="shared" ca="1" si="0"/>
        <v>130.78825467346596</v>
      </c>
      <c r="E7" s="179">
        <f t="shared" ca="1" si="0"/>
        <v>7.4565089014834927</v>
      </c>
      <c r="F7" s="180">
        <f t="shared" ca="1" si="0"/>
        <v>2.3284513287507114</v>
      </c>
      <c r="G7" s="181">
        <f t="shared" ca="1" si="1"/>
        <v>523.94110000000001</v>
      </c>
      <c r="H7" s="181">
        <f t="shared" ca="1" si="2"/>
        <v>503.19303200000002</v>
      </c>
      <c r="I7" s="182">
        <f t="shared" ca="1" si="5"/>
        <v>357.53</v>
      </c>
      <c r="J7" s="179">
        <f t="shared" ca="1" si="6"/>
        <v>134.46</v>
      </c>
      <c r="K7" s="179">
        <f t="shared" ca="1" si="7"/>
        <v>9</v>
      </c>
      <c r="L7" s="179">
        <f t="shared" ca="1" si="8"/>
        <v>2.21</v>
      </c>
      <c r="M7" s="180">
        <f t="shared" ca="1" si="9"/>
        <v>503.2</v>
      </c>
      <c r="N7" s="178">
        <f t="shared" ca="1" si="10"/>
        <v>357.52504914737676</v>
      </c>
      <c r="O7" s="179">
        <f t="shared" ca="1" si="11"/>
        <v>134.45813808171704</v>
      </c>
      <c r="P7" s="179">
        <f t="shared" ca="1" si="12"/>
        <v>8.9998753736089032</v>
      </c>
      <c r="Q7" s="179">
        <f t="shared" ca="1" si="13"/>
        <v>2.2099693972972974</v>
      </c>
      <c r="R7" s="180">
        <f t="shared" ca="1" si="14"/>
        <v>503.19303200000002</v>
      </c>
      <c r="W7" s="46"/>
      <c r="X7" s="46">
        <v>7</v>
      </c>
    </row>
    <row r="8" spans="1:24">
      <c r="A8" s="61" t="s">
        <v>50</v>
      </c>
      <c r="B8" s="173">
        <f t="shared" ca="1" si="3"/>
        <v>548.71594800000003</v>
      </c>
      <c r="C8" s="178">
        <f t="shared" ca="1" si="4"/>
        <v>408.14273309629993</v>
      </c>
      <c r="D8" s="179">
        <f t="shared" ca="1" si="0"/>
        <v>130.78825467346596</v>
      </c>
      <c r="E8" s="179">
        <f t="shared" ca="1" si="0"/>
        <v>7.4565089014834927</v>
      </c>
      <c r="F8" s="180">
        <f t="shared" ca="1" si="0"/>
        <v>2.3284513287507114</v>
      </c>
      <c r="G8" s="181">
        <f t="shared" ca="1" si="1"/>
        <v>523.94110000000001</v>
      </c>
      <c r="H8" s="181">
        <f t="shared" ca="1" si="2"/>
        <v>503.19303200000002</v>
      </c>
      <c r="I8" s="182">
        <f t="shared" ca="1" si="5"/>
        <v>357.53</v>
      </c>
      <c r="J8" s="179">
        <f t="shared" ca="1" si="6"/>
        <v>134.46</v>
      </c>
      <c r="K8" s="179">
        <f t="shared" ca="1" si="7"/>
        <v>9</v>
      </c>
      <c r="L8" s="179">
        <f t="shared" ca="1" si="8"/>
        <v>2.21</v>
      </c>
      <c r="M8" s="180">
        <f t="shared" ca="1" si="9"/>
        <v>503.2</v>
      </c>
      <c r="N8" s="178">
        <f t="shared" ca="1" si="10"/>
        <v>357.52504914737676</v>
      </c>
      <c r="O8" s="179">
        <f t="shared" ca="1" si="11"/>
        <v>134.45813808171704</v>
      </c>
      <c r="P8" s="179">
        <f t="shared" ca="1" si="12"/>
        <v>8.9998753736089032</v>
      </c>
      <c r="Q8" s="179">
        <f t="shared" ca="1" si="13"/>
        <v>2.2099693972972974</v>
      </c>
      <c r="R8" s="180">
        <f t="shared" ca="1" si="14"/>
        <v>503.19303200000002</v>
      </c>
      <c r="W8" s="46"/>
      <c r="X8" s="46">
        <v>8</v>
      </c>
    </row>
    <row r="9" spans="1:24">
      <c r="A9" s="61" t="s">
        <v>51</v>
      </c>
      <c r="B9" s="173">
        <f t="shared" ca="1" si="3"/>
        <v>548.71594800000003</v>
      </c>
      <c r="C9" s="178">
        <f t="shared" ca="1" si="4"/>
        <v>408.14273309629993</v>
      </c>
      <c r="D9" s="179">
        <f t="shared" ca="1" si="0"/>
        <v>130.78825467346596</v>
      </c>
      <c r="E9" s="179">
        <f t="shared" ca="1" si="0"/>
        <v>7.4565089014834927</v>
      </c>
      <c r="F9" s="180">
        <f t="shared" ca="1" si="0"/>
        <v>2.3284513287507114</v>
      </c>
      <c r="G9" s="181">
        <f t="shared" ca="1" si="1"/>
        <v>518.94110000000001</v>
      </c>
      <c r="H9" s="181">
        <f t="shared" ca="1" si="2"/>
        <v>498.391032</v>
      </c>
      <c r="I9" s="182">
        <f t="shared" ca="1" si="5"/>
        <v>357.53</v>
      </c>
      <c r="J9" s="179">
        <f t="shared" ca="1" si="6"/>
        <v>129.65</v>
      </c>
      <c r="K9" s="179">
        <f t="shared" ca="1" si="7"/>
        <v>9</v>
      </c>
      <c r="L9" s="179">
        <f t="shared" ca="1" si="8"/>
        <v>2.21</v>
      </c>
      <c r="M9" s="180">
        <f t="shared" ca="1" si="9"/>
        <v>498.38999999999993</v>
      </c>
      <c r="N9" s="178">
        <f t="shared" ca="1" si="10"/>
        <v>357.53074032576899</v>
      </c>
      <c r="O9" s="179">
        <f t="shared" ca="1" si="11"/>
        <v>129.65026846204782</v>
      </c>
      <c r="P9" s="179">
        <f t="shared" ca="1" si="12"/>
        <v>9</v>
      </c>
      <c r="Q9" s="179">
        <f t="shared" ca="1" si="13"/>
        <v>2.2100045761752845</v>
      </c>
      <c r="R9" s="180">
        <f t="shared" ca="1" si="14"/>
        <v>498.3910133639921</v>
      </c>
      <c r="W9" s="46"/>
      <c r="X9" s="46">
        <v>9</v>
      </c>
    </row>
    <row r="10" spans="1:24">
      <c r="A10" s="61" t="s">
        <v>52</v>
      </c>
      <c r="B10" s="173">
        <f t="shared" ca="1" si="3"/>
        <v>548.71594800000003</v>
      </c>
      <c r="C10" s="178">
        <f t="shared" ca="1" si="4"/>
        <v>408.14273309629993</v>
      </c>
      <c r="D10" s="179">
        <f t="shared" ca="1" si="0"/>
        <v>130.78825467346596</v>
      </c>
      <c r="E10" s="179">
        <f t="shared" ca="1" si="0"/>
        <v>7.4565089014834927</v>
      </c>
      <c r="F10" s="180">
        <f t="shared" ca="1" si="0"/>
        <v>2.3284513287507114</v>
      </c>
      <c r="G10" s="181">
        <f t="shared" ca="1" si="1"/>
        <v>493.94110000000001</v>
      </c>
      <c r="H10" s="181">
        <f t="shared" ca="1" si="2"/>
        <v>474.381032</v>
      </c>
      <c r="I10" s="182">
        <f t="shared" ca="1" si="5"/>
        <v>357.53</v>
      </c>
      <c r="J10" s="179">
        <f t="shared" ca="1" si="6"/>
        <v>105.64</v>
      </c>
      <c r="K10" s="179">
        <f t="shared" ca="1" si="7"/>
        <v>9</v>
      </c>
      <c r="L10" s="179">
        <f t="shared" ca="1" si="8"/>
        <v>2.21</v>
      </c>
      <c r="M10" s="180">
        <f t="shared" ca="1" si="9"/>
        <v>474.37999999999994</v>
      </c>
      <c r="N10" s="178">
        <f t="shared" ca="1" si="10"/>
        <v>357.53077779619719</v>
      </c>
      <c r="O10" s="179">
        <f t="shared" ca="1" si="11"/>
        <v>105.64022981677138</v>
      </c>
      <c r="P10" s="179">
        <f t="shared" ca="1" si="12"/>
        <v>9</v>
      </c>
      <c r="Q10" s="179">
        <f t="shared" ca="1" si="13"/>
        <v>2.2100048077912224</v>
      </c>
      <c r="R10" s="180">
        <f t="shared" ca="1" si="14"/>
        <v>474.38101242075976</v>
      </c>
      <c r="W10" s="46"/>
      <c r="X10" s="46">
        <v>10</v>
      </c>
    </row>
    <row r="11" spans="1:24">
      <c r="A11" s="61" t="s">
        <v>53</v>
      </c>
      <c r="B11" s="173">
        <f t="shared" ca="1" si="3"/>
        <v>548.71594800000003</v>
      </c>
      <c r="C11" s="178">
        <f t="shared" ca="1" si="4"/>
        <v>408.14273309629993</v>
      </c>
      <c r="D11" s="179">
        <f t="shared" ca="1" si="0"/>
        <v>130.78825467346596</v>
      </c>
      <c r="E11" s="179">
        <f t="shared" ca="1" si="0"/>
        <v>7.4565089014834927</v>
      </c>
      <c r="F11" s="180">
        <f t="shared" ca="1" si="0"/>
        <v>2.3284513287507114</v>
      </c>
      <c r="G11" s="181">
        <f t="shared" ca="1" si="1"/>
        <v>473.94110000000001</v>
      </c>
      <c r="H11" s="181">
        <f t="shared" ca="1" si="2"/>
        <v>455.17303199999998</v>
      </c>
      <c r="I11" s="182">
        <f t="shared" ca="1" si="5"/>
        <v>357.53</v>
      </c>
      <c r="J11" s="179">
        <f t="shared" ca="1" si="6"/>
        <v>86.44</v>
      </c>
      <c r="K11" s="179">
        <f t="shared" ca="1" si="7"/>
        <v>9</v>
      </c>
      <c r="L11" s="179">
        <f t="shared" ca="1" si="8"/>
        <v>2.21</v>
      </c>
      <c r="M11" s="180">
        <f t="shared" ca="1" si="9"/>
        <v>455.17999999999995</v>
      </c>
      <c r="N11" s="178">
        <f t="shared" ca="1" si="10"/>
        <v>357.5245268486313</v>
      </c>
      <c r="O11" s="179">
        <f t="shared" ca="1" si="11"/>
        <v>86.438676756623749</v>
      </c>
      <c r="P11" s="179">
        <f t="shared" ca="1" si="12"/>
        <v>8.9998622259325991</v>
      </c>
      <c r="Q11" s="179">
        <f t="shared" ca="1" si="13"/>
        <v>2.209966168812338</v>
      </c>
      <c r="R11" s="180">
        <f t="shared" ca="1" si="14"/>
        <v>455.17303199999998</v>
      </c>
      <c r="W11" s="46"/>
      <c r="X11" s="46">
        <v>11</v>
      </c>
    </row>
    <row r="12" spans="1:24">
      <c r="A12" s="61" t="s">
        <v>54</v>
      </c>
      <c r="B12" s="173">
        <f t="shared" ca="1" si="3"/>
        <v>548.71594800000003</v>
      </c>
      <c r="C12" s="178">
        <f t="shared" ca="1" si="4"/>
        <v>408.14273309629993</v>
      </c>
      <c r="D12" s="179">
        <f t="shared" ca="1" si="0"/>
        <v>130.78825467346596</v>
      </c>
      <c r="E12" s="179">
        <f t="shared" ca="1" si="0"/>
        <v>7.4565089014834927</v>
      </c>
      <c r="F12" s="180">
        <f t="shared" ca="1" si="0"/>
        <v>2.3284513287507114</v>
      </c>
      <c r="G12" s="181">
        <f t="shared" ca="1" si="1"/>
        <v>473.94110000000001</v>
      </c>
      <c r="H12" s="181">
        <f t="shared" ca="1" si="2"/>
        <v>455.17303199999998</v>
      </c>
      <c r="I12" s="182">
        <f t="shared" ca="1" si="5"/>
        <v>357.53</v>
      </c>
      <c r="J12" s="179">
        <f t="shared" ca="1" si="6"/>
        <v>86.44</v>
      </c>
      <c r="K12" s="179">
        <f t="shared" ca="1" si="7"/>
        <v>9</v>
      </c>
      <c r="L12" s="179">
        <f t="shared" ca="1" si="8"/>
        <v>2.21</v>
      </c>
      <c r="M12" s="180">
        <f t="shared" ca="1" si="9"/>
        <v>455.17999999999995</v>
      </c>
      <c r="N12" s="178">
        <f t="shared" ca="1" si="10"/>
        <v>357.5245268486313</v>
      </c>
      <c r="O12" s="179">
        <f t="shared" ca="1" si="11"/>
        <v>86.438676756623749</v>
      </c>
      <c r="P12" s="179">
        <f t="shared" ca="1" si="12"/>
        <v>8.9998622259325991</v>
      </c>
      <c r="Q12" s="179">
        <f t="shared" ca="1" si="13"/>
        <v>2.209966168812338</v>
      </c>
      <c r="R12" s="180">
        <f t="shared" ca="1" si="14"/>
        <v>455.17303199999998</v>
      </c>
      <c r="W12" s="46"/>
      <c r="X12" s="46">
        <v>12</v>
      </c>
    </row>
    <row r="13" spans="1:24">
      <c r="A13" s="61" t="s">
        <v>55</v>
      </c>
      <c r="B13" s="173">
        <f t="shared" ca="1" si="3"/>
        <v>548.71594800000003</v>
      </c>
      <c r="C13" s="178">
        <f t="shared" ca="1" si="4"/>
        <v>408.14273309629993</v>
      </c>
      <c r="D13" s="179">
        <f t="shared" ca="1" si="0"/>
        <v>130.78825467346596</v>
      </c>
      <c r="E13" s="179">
        <f t="shared" ca="1" si="0"/>
        <v>7.4565089014834927</v>
      </c>
      <c r="F13" s="180">
        <f t="shared" ca="1" si="0"/>
        <v>2.3284513287507114</v>
      </c>
      <c r="G13" s="181">
        <f t="shared" ca="1" si="1"/>
        <v>546.44110000000001</v>
      </c>
      <c r="H13" s="181">
        <f t="shared" ca="1" si="2"/>
        <v>524.80203200000005</v>
      </c>
      <c r="I13" s="182">
        <f t="shared" ca="1" si="5"/>
        <v>356.43</v>
      </c>
      <c r="J13" s="179">
        <f t="shared" ca="1" si="6"/>
        <v>157.19999999999999</v>
      </c>
      <c r="K13" s="179">
        <f t="shared" ca="1" si="7"/>
        <v>8.9700000000000006</v>
      </c>
      <c r="L13" s="179">
        <f t="shared" ca="1" si="8"/>
        <v>2.2000000000000002</v>
      </c>
      <c r="M13" s="180">
        <f t="shared" ca="1" si="9"/>
        <v>524.80000000000007</v>
      </c>
      <c r="N13" s="178">
        <f t="shared" ca="1" si="10"/>
        <v>356.43202188755794</v>
      </c>
      <c r="O13" s="179">
        <f t="shared" ca="1" si="11"/>
        <v>157.19999999999999</v>
      </c>
      <c r="P13" s="179">
        <f t="shared" ca="1" si="12"/>
        <v>8.9700000000000006</v>
      </c>
      <c r="Q13" s="179">
        <f t="shared" ca="1" si="13"/>
        <v>2.2000101124420626</v>
      </c>
      <c r="R13" s="180">
        <f t="shared" ca="1" si="14"/>
        <v>524.80203200000005</v>
      </c>
      <c r="W13" s="46"/>
      <c r="X13" s="46">
        <v>13</v>
      </c>
    </row>
    <row r="14" spans="1:24">
      <c r="A14" s="61" t="s">
        <v>56</v>
      </c>
      <c r="B14" s="173">
        <f t="shared" ca="1" si="3"/>
        <v>548.71594800000003</v>
      </c>
      <c r="C14" s="178">
        <f t="shared" ca="1" si="4"/>
        <v>408.14273309629993</v>
      </c>
      <c r="D14" s="179">
        <f t="shared" ca="1" si="0"/>
        <v>130.78825467346596</v>
      </c>
      <c r="E14" s="179">
        <f t="shared" ca="1" si="0"/>
        <v>7.4565089014834927</v>
      </c>
      <c r="F14" s="180">
        <f t="shared" ca="1" si="0"/>
        <v>2.3284513287507114</v>
      </c>
      <c r="G14" s="181">
        <f t="shared" ca="1" si="1"/>
        <v>548.13189999999997</v>
      </c>
      <c r="H14" s="181">
        <f t="shared" ca="1" si="2"/>
        <v>526.42587700000001</v>
      </c>
      <c r="I14" s="182">
        <f t="shared" ca="1" si="5"/>
        <v>357.53</v>
      </c>
      <c r="J14" s="179">
        <f t="shared" ca="1" si="6"/>
        <v>157.69</v>
      </c>
      <c r="K14" s="179">
        <f t="shared" ca="1" si="7"/>
        <v>9</v>
      </c>
      <c r="L14" s="179">
        <f t="shared" ca="1" si="8"/>
        <v>2.21</v>
      </c>
      <c r="M14" s="180">
        <f t="shared" ca="1" si="9"/>
        <v>526.43000000000006</v>
      </c>
      <c r="N14" s="178">
        <f t="shared" ca="1" si="10"/>
        <v>357.52719982487696</v>
      </c>
      <c r="O14" s="179">
        <f t="shared" ca="1" si="11"/>
        <v>157.68876497184809</v>
      </c>
      <c r="P14" s="179">
        <f t="shared" ca="1" si="12"/>
        <v>8.9999295119958962</v>
      </c>
      <c r="Q14" s="179">
        <f t="shared" ca="1" si="13"/>
        <v>2.2099826912789924</v>
      </c>
      <c r="R14" s="180">
        <f t="shared" ca="1" si="14"/>
        <v>526.42587700000001</v>
      </c>
      <c r="W14" s="46"/>
      <c r="X14" s="46">
        <v>14</v>
      </c>
    </row>
    <row r="15" spans="1:24">
      <c r="A15" s="61" t="s">
        <v>57</v>
      </c>
      <c r="B15" s="173">
        <f t="shared" ca="1" si="3"/>
        <v>548.71594800000003</v>
      </c>
      <c r="C15" s="178">
        <f t="shared" ca="1" si="4"/>
        <v>408.14273309629993</v>
      </c>
      <c r="D15" s="179">
        <f t="shared" ca="1" si="0"/>
        <v>130.78825467346596</v>
      </c>
      <c r="E15" s="179">
        <f t="shared" ca="1" si="0"/>
        <v>7.4565089014834927</v>
      </c>
      <c r="F15" s="180">
        <f t="shared" ca="1" si="0"/>
        <v>2.3284513287507114</v>
      </c>
      <c r="G15" s="181">
        <f t="shared" ca="1" si="1"/>
        <v>477.3227</v>
      </c>
      <c r="H15" s="181">
        <f t="shared" ca="1" si="2"/>
        <v>458.42072100000001</v>
      </c>
      <c r="I15" s="182">
        <f t="shared" ca="1" si="5"/>
        <v>360.08</v>
      </c>
      <c r="J15" s="179">
        <f t="shared" ca="1" si="6"/>
        <v>87.05</v>
      </c>
      <c r="K15" s="179">
        <f t="shared" ca="1" si="7"/>
        <v>9.06</v>
      </c>
      <c r="L15" s="179">
        <f t="shared" ca="1" si="8"/>
        <v>2.2200000000000002</v>
      </c>
      <c r="M15" s="180">
        <f t="shared" ca="1" si="9"/>
        <v>458.41</v>
      </c>
      <c r="N15" s="178">
        <f t="shared" ca="1" si="10"/>
        <v>360.08853211867233</v>
      </c>
      <c r="O15" s="179">
        <f t="shared" ca="1" si="11"/>
        <v>87.052136711452633</v>
      </c>
      <c r="P15" s="179">
        <f t="shared" ca="1" si="12"/>
        <v>9.06</v>
      </c>
      <c r="Q15" s="179">
        <f t="shared" ca="1" si="13"/>
        <v>2.2200521698749696</v>
      </c>
      <c r="R15" s="180">
        <f t="shared" ca="1" si="14"/>
        <v>458.42072099999996</v>
      </c>
      <c r="W15" s="46"/>
      <c r="X15" s="46">
        <v>15</v>
      </c>
    </row>
    <row r="16" spans="1:24">
      <c r="A16" s="61" t="s">
        <v>58</v>
      </c>
      <c r="B16" s="173">
        <f t="shared" ca="1" si="3"/>
        <v>548.71594800000003</v>
      </c>
      <c r="C16" s="178">
        <f t="shared" ca="1" si="4"/>
        <v>408.14273309629993</v>
      </c>
      <c r="D16" s="179">
        <f t="shared" ca="1" si="0"/>
        <v>130.78825467346596</v>
      </c>
      <c r="E16" s="179">
        <f t="shared" ca="1" si="0"/>
        <v>7.4565089014834927</v>
      </c>
      <c r="F16" s="180">
        <f t="shared" ca="1" si="0"/>
        <v>2.3284513287507114</v>
      </c>
      <c r="G16" s="181">
        <f t="shared" ca="1" si="1"/>
        <v>479.01350000000002</v>
      </c>
      <c r="H16" s="181">
        <f t="shared" ca="1" si="2"/>
        <v>460.04456499999998</v>
      </c>
      <c r="I16" s="182">
        <f t="shared" ca="1" si="5"/>
        <v>312.44</v>
      </c>
      <c r="J16" s="179">
        <f t="shared" ca="1" si="6"/>
        <v>137.80000000000001</v>
      </c>
      <c r="K16" s="179">
        <f t="shared" ca="1" si="7"/>
        <v>7.86</v>
      </c>
      <c r="L16" s="179">
        <f t="shared" ca="1" si="8"/>
        <v>1.93</v>
      </c>
      <c r="M16" s="180">
        <f t="shared" ca="1" si="9"/>
        <v>460.03000000000003</v>
      </c>
      <c r="N16" s="178">
        <f t="shared" ca="1" si="10"/>
        <v>312.45448477423781</v>
      </c>
      <c r="O16" s="179">
        <f t="shared" ca="1" si="11"/>
        <v>137.80000000000001</v>
      </c>
      <c r="P16" s="179">
        <f t="shared" ca="1" si="12"/>
        <v>7.86</v>
      </c>
      <c r="Q16" s="179">
        <f t="shared" ca="1" si="13"/>
        <v>1.930080225762121</v>
      </c>
      <c r="R16" s="180">
        <f t="shared" ca="1" si="14"/>
        <v>460.04456499999998</v>
      </c>
      <c r="W16" s="46"/>
      <c r="X16" s="46">
        <v>16</v>
      </c>
    </row>
    <row r="17" spans="1:24">
      <c r="A17" s="61" t="s">
        <v>59</v>
      </c>
      <c r="B17" s="173">
        <f t="shared" ca="1" si="3"/>
        <v>548.71594800000003</v>
      </c>
      <c r="C17" s="178">
        <f t="shared" ca="1" si="4"/>
        <v>408.14273309629993</v>
      </c>
      <c r="D17" s="179">
        <f t="shared" ca="1" si="0"/>
        <v>130.78825467346596</v>
      </c>
      <c r="E17" s="179">
        <f t="shared" ca="1" si="0"/>
        <v>7.4565089014834927</v>
      </c>
      <c r="F17" s="180">
        <f t="shared" ca="1" si="0"/>
        <v>2.3284513287507114</v>
      </c>
      <c r="G17" s="181">
        <f t="shared" ca="1" si="1"/>
        <v>548.13189999999997</v>
      </c>
      <c r="H17" s="181">
        <f t="shared" ca="1" si="2"/>
        <v>526.42587700000001</v>
      </c>
      <c r="I17" s="182">
        <f t="shared" ca="1" si="5"/>
        <v>357.53</v>
      </c>
      <c r="J17" s="179">
        <f t="shared" ca="1" si="6"/>
        <v>157.69</v>
      </c>
      <c r="K17" s="179">
        <f t="shared" ca="1" si="7"/>
        <v>9</v>
      </c>
      <c r="L17" s="179">
        <f t="shared" ca="1" si="8"/>
        <v>2.21</v>
      </c>
      <c r="M17" s="180">
        <f t="shared" ca="1" si="9"/>
        <v>526.43000000000006</v>
      </c>
      <c r="N17" s="178">
        <f t="shared" ca="1" si="10"/>
        <v>357.52719982487696</v>
      </c>
      <c r="O17" s="179">
        <f t="shared" ca="1" si="11"/>
        <v>157.68876497184809</v>
      </c>
      <c r="P17" s="179">
        <f t="shared" ca="1" si="12"/>
        <v>8.9999295119958962</v>
      </c>
      <c r="Q17" s="179">
        <f t="shared" ca="1" si="13"/>
        <v>2.2099826912789924</v>
      </c>
      <c r="R17" s="180">
        <f t="shared" ca="1" si="14"/>
        <v>526.42587700000001</v>
      </c>
      <c r="W17" s="46"/>
      <c r="X17" s="46">
        <v>17</v>
      </c>
    </row>
    <row r="18" spans="1:24">
      <c r="A18" s="61" t="s">
        <v>60</v>
      </c>
      <c r="B18" s="173">
        <f t="shared" ca="1" si="3"/>
        <v>548.71594800000003</v>
      </c>
      <c r="C18" s="178">
        <f t="shared" ca="1" si="4"/>
        <v>408.14273309629993</v>
      </c>
      <c r="D18" s="179">
        <f t="shared" ca="1" si="0"/>
        <v>130.78825467346596</v>
      </c>
      <c r="E18" s="179">
        <f t="shared" ca="1" si="0"/>
        <v>7.4565089014834927</v>
      </c>
      <c r="F18" s="180">
        <f t="shared" ca="1" si="0"/>
        <v>2.3284513287507114</v>
      </c>
      <c r="G18" s="181">
        <f t="shared" ca="1" si="1"/>
        <v>548.13189999999997</v>
      </c>
      <c r="H18" s="181">
        <f t="shared" ca="1" si="2"/>
        <v>526.42587700000001</v>
      </c>
      <c r="I18" s="182">
        <f t="shared" ca="1" si="5"/>
        <v>357.53</v>
      </c>
      <c r="J18" s="179">
        <f t="shared" ca="1" si="6"/>
        <v>157.69</v>
      </c>
      <c r="K18" s="179">
        <f t="shared" ca="1" si="7"/>
        <v>9</v>
      </c>
      <c r="L18" s="179">
        <f t="shared" ca="1" si="8"/>
        <v>2.21</v>
      </c>
      <c r="M18" s="180">
        <f t="shared" ca="1" si="9"/>
        <v>526.43000000000006</v>
      </c>
      <c r="N18" s="178">
        <f t="shared" ca="1" si="10"/>
        <v>357.52719982487696</v>
      </c>
      <c r="O18" s="179">
        <f t="shared" ca="1" si="11"/>
        <v>157.68876497184809</v>
      </c>
      <c r="P18" s="179">
        <f t="shared" ca="1" si="12"/>
        <v>8.9999295119958962</v>
      </c>
      <c r="Q18" s="179">
        <f t="shared" ca="1" si="13"/>
        <v>2.2099826912789924</v>
      </c>
      <c r="R18" s="180">
        <f t="shared" ca="1" si="14"/>
        <v>526.42587700000001</v>
      </c>
      <c r="W18" s="46"/>
      <c r="X18" s="46">
        <v>18</v>
      </c>
    </row>
    <row r="19" spans="1:24">
      <c r="A19" s="61" t="s">
        <v>61</v>
      </c>
      <c r="B19" s="173">
        <f t="shared" ca="1" si="3"/>
        <v>548.71594800000003</v>
      </c>
      <c r="C19" s="178">
        <f t="shared" ca="1" si="4"/>
        <v>408.14273309629993</v>
      </c>
      <c r="D19" s="179">
        <f t="shared" ca="1" si="4"/>
        <v>130.78825467346596</v>
      </c>
      <c r="E19" s="179">
        <f t="shared" ca="1" si="4"/>
        <v>7.4565089014834927</v>
      </c>
      <c r="F19" s="180">
        <f t="shared" ca="1" si="4"/>
        <v>2.3284513287507114</v>
      </c>
      <c r="G19" s="181">
        <f t="shared" ca="1" si="1"/>
        <v>548.13189999999997</v>
      </c>
      <c r="H19" s="181">
        <f t="shared" ca="1" si="2"/>
        <v>526.42587700000001</v>
      </c>
      <c r="I19" s="182">
        <f t="shared" ca="1" si="5"/>
        <v>357.53</v>
      </c>
      <c r="J19" s="179">
        <f t="shared" ca="1" si="6"/>
        <v>157.69</v>
      </c>
      <c r="K19" s="179">
        <f t="shared" ca="1" si="7"/>
        <v>9</v>
      </c>
      <c r="L19" s="179">
        <f t="shared" ca="1" si="8"/>
        <v>2.21</v>
      </c>
      <c r="M19" s="180">
        <f t="shared" ca="1" si="9"/>
        <v>526.43000000000006</v>
      </c>
      <c r="N19" s="178">
        <f t="shared" ca="1" si="10"/>
        <v>357.52719982487696</v>
      </c>
      <c r="O19" s="179">
        <f t="shared" ca="1" si="11"/>
        <v>157.68876497184809</v>
      </c>
      <c r="P19" s="179">
        <f t="shared" ca="1" si="12"/>
        <v>8.9999295119958962</v>
      </c>
      <c r="Q19" s="179">
        <f t="shared" ca="1" si="13"/>
        <v>2.2099826912789924</v>
      </c>
      <c r="R19" s="180">
        <f t="shared" ca="1" si="14"/>
        <v>526.42587700000001</v>
      </c>
      <c r="W19" s="46"/>
      <c r="X19" s="46">
        <v>19</v>
      </c>
    </row>
    <row r="20" spans="1:24">
      <c r="A20" s="61" t="s">
        <v>62</v>
      </c>
      <c r="B20" s="173">
        <f t="shared" ca="1" si="3"/>
        <v>548.71594800000003</v>
      </c>
      <c r="C20" s="178">
        <f t="shared" ca="1" si="4"/>
        <v>408.14273309629993</v>
      </c>
      <c r="D20" s="179">
        <f t="shared" ca="1" si="4"/>
        <v>130.78825467346596</v>
      </c>
      <c r="E20" s="179">
        <f t="shared" ca="1" si="4"/>
        <v>7.4565089014834927</v>
      </c>
      <c r="F20" s="180">
        <f t="shared" ca="1" si="4"/>
        <v>2.3284513287507114</v>
      </c>
      <c r="G20" s="181">
        <f t="shared" ca="1" si="1"/>
        <v>525.86199999999997</v>
      </c>
      <c r="H20" s="181">
        <f t="shared" ca="1" si="2"/>
        <v>505.03786500000001</v>
      </c>
      <c r="I20" s="182">
        <f t="shared" ca="1" si="5"/>
        <v>336.14</v>
      </c>
      <c r="J20" s="179">
        <f t="shared" ca="1" si="6"/>
        <v>157.69</v>
      </c>
      <c r="K20" s="179">
        <f t="shared" ca="1" si="7"/>
        <v>9</v>
      </c>
      <c r="L20" s="179">
        <f t="shared" ca="1" si="8"/>
        <v>2.21</v>
      </c>
      <c r="M20" s="180">
        <f t="shared" ca="1" si="9"/>
        <v>505.03999999999996</v>
      </c>
      <c r="N20" s="178">
        <f t="shared" ca="1" si="10"/>
        <v>336.13857900582133</v>
      </c>
      <c r="O20" s="179">
        <f t="shared" ca="1" si="11"/>
        <v>157.68933338319738</v>
      </c>
      <c r="P20" s="179">
        <f t="shared" ca="1" si="12"/>
        <v>8.9999619535086346</v>
      </c>
      <c r="Q20" s="179">
        <f t="shared" ca="1" si="13"/>
        <v>2.2099906574726758</v>
      </c>
      <c r="R20" s="180">
        <f t="shared" ca="1" si="14"/>
        <v>505.03786500000007</v>
      </c>
      <c r="W20" s="46"/>
      <c r="X20" s="46">
        <v>20</v>
      </c>
    </row>
    <row r="21" spans="1:24">
      <c r="A21" s="61" t="s">
        <v>63</v>
      </c>
      <c r="B21" s="173">
        <f t="shared" ca="1" si="3"/>
        <v>548.71594800000003</v>
      </c>
      <c r="C21" s="178">
        <f t="shared" ca="1" si="4"/>
        <v>408.14273309629993</v>
      </c>
      <c r="D21" s="179">
        <f t="shared" ca="1" si="4"/>
        <v>130.78825467346596</v>
      </c>
      <c r="E21" s="179">
        <f t="shared" ca="1" si="4"/>
        <v>7.4565089014834927</v>
      </c>
      <c r="F21" s="180">
        <f t="shared" ca="1" si="4"/>
        <v>2.3284513287507114</v>
      </c>
      <c r="G21" s="181">
        <f t="shared" ca="1" si="1"/>
        <v>475.86200000000002</v>
      </c>
      <c r="H21" s="181">
        <f t="shared" ca="1" si="2"/>
        <v>457.01786499999997</v>
      </c>
      <c r="I21" s="182">
        <f t="shared" ca="1" si="5"/>
        <v>288.12</v>
      </c>
      <c r="J21" s="179">
        <f t="shared" ca="1" si="6"/>
        <v>157.69</v>
      </c>
      <c r="K21" s="179">
        <f t="shared" ca="1" si="7"/>
        <v>9</v>
      </c>
      <c r="L21" s="179">
        <f t="shared" ca="1" si="8"/>
        <v>2.21</v>
      </c>
      <c r="M21" s="180">
        <f t="shared" ca="1" si="9"/>
        <v>457.02</v>
      </c>
      <c r="N21" s="178">
        <f t="shared" ca="1" si="10"/>
        <v>288.11865402783246</v>
      </c>
      <c r="O21" s="179">
        <f t="shared" ca="1" si="11"/>
        <v>157.68926334044463</v>
      </c>
      <c r="P21" s="179">
        <f t="shared" ca="1" si="12"/>
        <v>8.999957955888144</v>
      </c>
      <c r="Q21" s="179">
        <f t="shared" ca="1" si="13"/>
        <v>2.2099896758347555</v>
      </c>
      <c r="R21" s="180">
        <f t="shared" ca="1" si="14"/>
        <v>457.01786500000003</v>
      </c>
      <c r="W21" s="46"/>
      <c r="X21" s="46">
        <v>21</v>
      </c>
    </row>
    <row r="22" spans="1:24">
      <c r="A22" s="61" t="s">
        <v>64</v>
      </c>
      <c r="B22" s="173">
        <f t="shared" ca="1" si="3"/>
        <v>548.71594800000003</v>
      </c>
      <c r="C22" s="178">
        <f t="shared" ca="1" si="4"/>
        <v>408.14273309629993</v>
      </c>
      <c r="D22" s="179">
        <f t="shared" ca="1" si="4"/>
        <v>130.78825467346596</v>
      </c>
      <c r="E22" s="179">
        <f t="shared" ca="1" si="4"/>
        <v>7.4565089014834927</v>
      </c>
      <c r="F22" s="180">
        <f t="shared" ca="1" si="4"/>
        <v>2.3284513287507114</v>
      </c>
      <c r="G22" s="181">
        <f t="shared" ca="1" si="1"/>
        <v>445.86200000000002</v>
      </c>
      <c r="H22" s="181">
        <f t="shared" ca="1" si="2"/>
        <v>428.20586500000002</v>
      </c>
      <c r="I22" s="182">
        <f t="shared" ca="1" si="5"/>
        <v>259.31</v>
      </c>
      <c r="J22" s="179">
        <f t="shared" ca="1" si="6"/>
        <v>157.69</v>
      </c>
      <c r="K22" s="179">
        <f t="shared" ca="1" si="7"/>
        <v>9</v>
      </c>
      <c r="L22" s="179">
        <f t="shared" ca="1" si="8"/>
        <v>2.21</v>
      </c>
      <c r="M22" s="180">
        <f t="shared" ca="1" si="9"/>
        <v>428.21</v>
      </c>
      <c r="N22" s="178">
        <f t="shared" ca="1" si="10"/>
        <v>259.30749597895897</v>
      </c>
      <c r="O22" s="179">
        <f t="shared" ca="1" si="11"/>
        <v>157.68847727014784</v>
      </c>
      <c r="P22" s="179">
        <f t="shared" ca="1" si="12"/>
        <v>8.9999130917073398</v>
      </c>
      <c r="Q22" s="179">
        <f t="shared" ca="1" si="13"/>
        <v>2.2099786591859134</v>
      </c>
      <c r="R22" s="180">
        <f t="shared" ca="1" si="14"/>
        <v>428.20586500000007</v>
      </c>
      <c r="W22" s="46"/>
      <c r="X22" s="46">
        <v>22</v>
      </c>
    </row>
    <row r="23" spans="1:24">
      <c r="A23" s="61" t="s">
        <v>65</v>
      </c>
      <c r="B23" s="173">
        <f t="shared" ca="1" si="3"/>
        <v>548.71594800000003</v>
      </c>
      <c r="C23" s="178">
        <f t="shared" ca="1" si="4"/>
        <v>408.14273309629993</v>
      </c>
      <c r="D23" s="179">
        <f t="shared" ca="1" si="4"/>
        <v>130.78825467346596</v>
      </c>
      <c r="E23" s="179">
        <f t="shared" ca="1" si="4"/>
        <v>7.4565089014834927</v>
      </c>
      <c r="F23" s="180">
        <f t="shared" ca="1" si="4"/>
        <v>2.3284513287507114</v>
      </c>
      <c r="G23" s="181">
        <f t="shared" ca="1" si="1"/>
        <v>425.86200000000002</v>
      </c>
      <c r="H23" s="181">
        <f t="shared" ca="1" si="2"/>
        <v>408.99786499999999</v>
      </c>
      <c r="I23" s="182">
        <f t="shared" ca="1" si="5"/>
        <v>240.1</v>
      </c>
      <c r="J23" s="179">
        <f t="shared" ca="1" si="6"/>
        <v>157.69</v>
      </c>
      <c r="K23" s="179">
        <f t="shared" ca="1" si="7"/>
        <v>9</v>
      </c>
      <c r="L23" s="179">
        <f t="shared" ca="1" si="8"/>
        <v>2.21</v>
      </c>
      <c r="M23" s="180">
        <f t="shared" ca="1" si="9"/>
        <v>408.99999999999994</v>
      </c>
      <c r="N23" s="178">
        <f t="shared" ca="1" si="10"/>
        <v>240.09874666625919</v>
      </c>
      <c r="O23" s="179">
        <f t="shared" ca="1" si="11"/>
        <v>157.68917685048902</v>
      </c>
      <c r="P23" s="179">
        <f t="shared" ca="1" si="12"/>
        <v>8.9999530195599036</v>
      </c>
      <c r="Q23" s="179">
        <f t="shared" ca="1" si="13"/>
        <v>2.2099884636919316</v>
      </c>
      <c r="R23" s="180">
        <f t="shared" ca="1" si="14"/>
        <v>408.99786500000005</v>
      </c>
      <c r="W23" s="46"/>
      <c r="X23" s="46">
        <v>23</v>
      </c>
    </row>
    <row r="24" spans="1:24">
      <c r="A24" s="61" t="s">
        <v>66</v>
      </c>
      <c r="B24" s="173">
        <f t="shared" ca="1" si="3"/>
        <v>548.71594800000003</v>
      </c>
      <c r="C24" s="178">
        <f t="shared" ca="1" si="4"/>
        <v>408.14273309629993</v>
      </c>
      <c r="D24" s="179">
        <f t="shared" ca="1" si="4"/>
        <v>130.78825467346596</v>
      </c>
      <c r="E24" s="179">
        <f t="shared" ca="1" si="4"/>
        <v>7.4565089014834927</v>
      </c>
      <c r="F24" s="180">
        <f t="shared" ca="1" si="4"/>
        <v>2.3284513287507114</v>
      </c>
      <c r="G24" s="181">
        <f t="shared" ca="1" si="1"/>
        <v>375.86200000000002</v>
      </c>
      <c r="H24" s="181">
        <f t="shared" ca="1" si="2"/>
        <v>360.97786500000001</v>
      </c>
      <c r="I24" s="182">
        <f t="shared" ca="1" si="5"/>
        <v>192.08</v>
      </c>
      <c r="J24" s="179">
        <f t="shared" ca="1" si="6"/>
        <v>157.69</v>
      </c>
      <c r="K24" s="179">
        <f t="shared" ca="1" si="7"/>
        <v>9</v>
      </c>
      <c r="L24" s="179">
        <f t="shared" ca="1" si="8"/>
        <v>2.21</v>
      </c>
      <c r="M24" s="180">
        <f t="shared" ca="1" si="9"/>
        <v>360.97999999999996</v>
      </c>
      <c r="N24" s="178">
        <f t="shared" ca="1" si="10"/>
        <v>192.07886395146548</v>
      </c>
      <c r="O24" s="179">
        <f t="shared" ca="1" si="11"/>
        <v>157.68906734957616</v>
      </c>
      <c r="P24" s="179">
        <f t="shared" ca="1" si="12"/>
        <v>8.9999467699041507</v>
      </c>
      <c r="Q24" s="179">
        <f t="shared" ca="1" si="13"/>
        <v>2.2099869290542413</v>
      </c>
      <c r="R24" s="180">
        <f t="shared" ca="1" si="14"/>
        <v>360.97786500000007</v>
      </c>
      <c r="W24" s="46"/>
      <c r="X24" s="46">
        <v>24</v>
      </c>
    </row>
    <row r="25" spans="1:24">
      <c r="A25" s="61" t="s">
        <v>67</v>
      </c>
      <c r="B25" s="173">
        <f t="shared" ca="1" si="3"/>
        <v>548.71594800000003</v>
      </c>
      <c r="C25" s="178">
        <f t="shared" ca="1" si="4"/>
        <v>408.14273309629993</v>
      </c>
      <c r="D25" s="179">
        <f t="shared" ca="1" si="4"/>
        <v>130.78825467346596</v>
      </c>
      <c r="E25" s="179">
        <f t="shared" ca="1" si="4"/>
        <v>7.4565089014834927</v>
      </c>
      <c r="F25" s="180">
        <f t="shared" ca="1" si="4"/>
        <v>2.3284513287507114</v>
      </c>
      <c r="G25" s="181">
        <f t="shared" ca="1" si="1"/>
        <v>315.86200000000002</v>
      </c>
      <c r="H25" s="181">
        <f t="shared" ca="1" si="2"/>
        <v>303.35386499999998</v>
      </c>
      <c r="I25" s="182">
        <f t="shared" ca="1" si="5"/>
        <v>134.46</v>
      </c>
      <c r="J25" s="179">
        <f t="shared" ca="1" si="6"/>
        <v>157.69</v>
      </c>
      <c r="K25" s="179">
        <f t="shared" ca="1" si="7"/>
        <v>9</v>
      </c>
      <c r="L25" s="179">
        <f t="shared" ca="1" si="8"/>
        <v>2.21</v>
      </c>
      <c r="M25" s="180">
        <f t="shared" ca="1" si="9"/>
        <v>303.35999999999996</v>
      </c>
      <c r="N25" s="178">
        <f t="shared" ca="1" si="10"/>
        <v>134.45728074861552</v>
      </c>
      <c r="O25" s="179">
        <f t="shared" ca="1" si="11"/>
        <v>157.68681095678403</v>
      </c>
      <c r="P25" s="179">
        <f t="shared" ca="1" si="12"/>
        <v>8.9998179885284824</v>
      </c>
      <c r="Q25" s="179">
        <f t="shared" ca="1" si="13"/>
        <v>2.2099553060719939</v>
      </c>
      <c r="R25" s="180">
        <f t="shared" ca="1" si="14"/>
        <v>303.35386500000004</v>
      </c>
      <c r="W25" s="46"/>
      <c r="X25" s="46">
        <v>25</v>
      </c>
    </row>
    <row r="26" spans="1:24">
      <c r="A26" s="61" t="s">
        <v>68</v>
      </c>
      <c r="B26" s="173">
        <f t="shared" ca="1" si="3"/>
        <v>548.71594800000003</v>
      </c>
      <c r="C26" s="178">
        <f t="shared" ca="1" si="4"/>
        <v>408.14273309629993</v>
      </c>
      <c r="D26" s="179">
        <f t="shared" ca="1" si="4"/>
        <v>130.78825467346596</v>
      </c>
      <c r="E26" s="179">
        <f t="shared" ca="1" si="4"/>
        <v>7.4565089014834927</v>
      </c>
      <c r="F26" s="180">
        <f t="shared" ca="1" si="4"/>
        <v>2.3284513287507114</v>
      </c>
      <c r="G26" s="181">
        <f t="shared" ca="1" si="1"/>
        <v>315.86200000000002</v>
      </c>
      <c r="H26" s="181">
        <f t="shared" ca="1" si="2"/>
        <v>303.35386499999998</v>
      </c>
      <c r="I26" s="182">
        <f t="shared" ca="1" si="5"/>
        <v>134.46</v>
      </c>
      <c r="J26" s="179">
        <f t="shared" ca="1" si="6"/>
        <v>157.69</v>
      </c>
      <c r="K26" s="179">
        <f t="shared" ca="1" si="7"/>
        <v>9</v>
      </c>
      <c r="L26" s="179">
        <f t="shared" ca="1" si="8"/>
        <v>2.21</v>
      </c>
      <c r="M26" s="180">
        <f t="shared" ca="1" si="9"/>
        <v>303.35999999999996</v>
      </c>
      <c r="N26" s="178">
        <f t="shared" ca="1" si="10"/>
        <v>134.45728074861552</v>
      </c>
      <c r="O26" s="179">
        <f t="shared" ca="1" si="11"/>
        <v>157.68681095678403</v>
      </c>
      <c r="P26" s="179">
        <f t="shared" ca="1" si="12"/>
        <v>8.9998179885284824</v>
      </c>
      <c r="Q26" s="179">
        <f t="shared" ca="1" si="13"/>
        <v>2.2099553060719939</v>
      </c>
      <c r="R26" s="180">
        <f t="shared" ca="1" si="14"/>
        <v>303.35386500000004</v>
      </c>
      <c r="W26" s="46"/>
      <c r="X26" s="46">
        <v>26</v>
      </c>
    </row>
    <row r="27" spans="1:24">
      <c r="A27" s="61" t="s">
        <v>69</v>
      </c>
      <c r="B27" s="173">
        <f t="shared" ca="1" si="3"/>
        <v>548.71594800000003</v>
      </c>
      <c r="C27" s="178">
        <f t="shared" ca="1" si="4"/>
        <v>408.14273309629993</v>
      </c>
      <c r="D27" s="179">
        <f t="shared" ca="1" si="4"/>
        <v>130.78825467346596</v>
      </c>
      <c r="E27" s="179">
        <f t="shared" ca="1" si="4"/>
        <v>7.4565089014834927</v>
      </c>
      <c r="F27" s="180">
        <f t="shared" ca="1" si="4"/>
        <v>2.3284513287507114</v>
      </c>
      <c r="G27" s="181">
        <f t="shared" ca="1" si="1"/>
        <v>315.86200000000002</v>
      </c>
      <c r="H27" s="181">
        <f t="shared" ca="1" si="2"/>
        <v>303.35386499999998</v>
      </c>
      <c r="I27" s="182">
        <f t="shared" ca="1" si="5"/>
        <v>134.46</v>
      </c>
      <c r="J27" s="179">
        <f t="shared" ca="1" si="6"/>
        <v>157.69</v>
      </c>
      <c r="K27" s="179">
        <f t="shared" ca="1" si="7"/>
        <v>9</v>
      </c>
      <c r="L27" s="179">
        <f t="shared" ca="1" si="8"/>
        <v>2.21</v>
      </c>
      <c r="M27" s="180">
        <f t="shared" ca="1" si="9"/>
        <v>303.35999999999996</v>
      </c>
      <c r="N27" s="178">
        <f t="shared" ca="1" si="10"/>
        <v>134.45728074861552</v>
      </c>
      <c r="O27" s="179">
        <f t="shared" ca="1" si="11"/>
        <v>157.68681095678403</v>
      </c>
      <c r="P27" s="179">
        <f t="shared" ca="1" si="12"/>
        <v>8.9998179885284824</v>
      </c>
      <c r="Q27" s="179">
        <f t="shared" ca="1" si="13"/>
        <v>2.2099553060719939</v>
      </c>
      <c r="R27" s="180">
        <f t="shared" ca="1" si="14"/>
        <v>303.35386500000004</v>
      </c>
      <c r="W27" s="46"/>
      <c r="X27" s="46">
        <v>27</v>
      </c>
    </row>
    <row r="28" spans="1:24">
      <c r="A28" s="61" t="s">
        <v>70</v>
      </c>
      <c r="B28" s="173">
        <f t="shared" ca="1" si="3"/>
        <v>548.71594800000003</v>
      </c>
      <c r="C28" s="178">
        <f t="shared" ca="1" si="4"/>
        <v>408.14273309629993</v>
      </c>
      <c r="D28" s="179">
        <f t="shared" ca="1" si="4"/>
        <v>130.78825467346596</v>
      </c>
      <c r="E28" s="179">
        <f t="shared" ca="1" si="4"/>
        <v>7.4565089014834927</v>
      </c>
      <c r="F28" s="180">
        <f t="shared" ca="1" si="4"/>
        <v>2.3284513287507114</v>
      </c>
      <c r="G28" s="181">
        <f t="shared" ca="1" si="1"/>
        <v>315.86200000000002</v>
      </c>
      <c r="H28" s="181">
        <f t="shared" ca="1" si="2"/>
        <v>303.35386499999998</v>
      </c>
      <c r="I28" s="182">
        <f t="shared" ca="1" si="5"/>
        <v>134.46</v>
      </c>
      <c r="J28" s="179">
        <f t="shared" ca="1" si="6"/>
        <v>157.69</v>
      </c>
      <c r="K28" s="179">
        <f t="shared" ca="1" si="7"/>
        <v>9</v>
      </c>
      <c r="L28" s="179">
        <f t="shared" ca="1" si="8"/>
        <v>2.21</v>
      </c>
      <c r="M28" s="180">
        <f t="shared" ca="1" si="9"/>
        <v>303.35999999999996</v>
      </c>
      <c r="N28" s="178">
        <f t="shared" ca="1" si="10"/>
        <v>134.45728074861552</v>
      </c>
      <c r="O28" s="179">
        <f t="shared" ca="1" si="11"/>
        <v>157.68681095678403</v>
      </c>
      <c r="P28" s="179">
        <f t="shared" ca="1" si="12"/>
        <v>8.9998179885284824</v>
      </c>
      <c r="Q28" s="179">
        <f t="shared" ca="1" si="13"/>
        <v>2.2099553060719939</v>
      </c>
      <c r="R28" s="180">
        <f t="shared" ca="1" si="14"/>
        <v>303.35386500000004</v>
      </c>
      <c r="W28" s="46"/>
      <c r="X28" s="46">
        <v>28</v>
      </c>
    </row>
    <row r="29" spans="1:24">
      <c r="A29" s="61" t="s">
        <v>71</v>
      </c>
      <c r="B29" s="173">
        <f t="shared" ca="1" si="3"/>
        <v>548.71594800000003</v>
      </c>
      <c r="C29" s="178">
        <f t="shared" ca="1" si="4"/>
        <v>408.14273309629993</v>
      </c>
      <c r="D29" s="179">
        <f t="shared" ca="1" si="4"/>
        <v>130.78825467346596</v>
      </c>
      <c r="E29" s="179">
        <f t="shared" ca="1" si="4"/>
        <v>7.4565089014834927</v>
      </c>
      <c r="F29" s="180">
        <f t="shared" ca="1" si="4"/>
        <v>2.3284513287507114</v>
      </c>
      <c r="G29" s="181">
        <f t="shared" ca="1" si="1"/>
        <v>315.86200000000002</v>
      </c>
      <c r="H29" s="181">
        <f t="shared" ca="1" si="2"/>
        <v>303.35386499999998</v>
      </c>
      <c r="I29" s="182">
        <f t="shared" ca="1" si="5"/>
        <v>134.46</v>
      </c>
      <c r="J29" s="179">
        <f t="shared" ca="1" si="6"/>
        <v>157.69</v>
      </c>
      <c r="K29" s="179">
        <f t="shared" ca="1" si="7"/>
        <v>9</v>
      </c>
      <c r="L29" s="179">
        <f t="shared" ca="1" si="8"/>
        <v>2.21</v>
      </c>
      <c r="M29" s="180">
        <f t="shared" ca="1" si="9"/>
        <v>303.35999999999996</v>
      </c>
      <c r="N29" s="178">
        <f t="shared" ca="1" si="10"/>
        <v>134.45728074861552</v>
      </c>
      <c r="O29" s="179">
        <f t="shared" ca="1" si="11"/>
        <v>157.68681095678403</v>
      </c>
      <c r="P29" s="179">
        <f t="shared" ca="1" si="12"/>
        <v>8.9998179885284824</v>
      </c>
      <c r="Q29" s="179">
        <f t="shared" ca="1" si="13"/>
        <v>2.2099553060719939</v>
      </c>
      <c r="R29" s="180">
        <f t="shared" ca="1" si="14"/>
        <v>303.35386500000004</v>
      </c>
      <c r="W29" s="46"/>
      <c r="X29" s="46">
        <v>29</v>
      </c>
    </row>
    <row r="30" spans="1:24">
      <c r="A30" s="61" t="s">
        <v>72</v>
      </c>
      <c r="B30" s="173">
        <f t="shared" ca="1" si="3"/>
        <v>548.71594800000003</v>
      </c>
      <c r="C30" s="178">
        <f t="shared" ca="1" si="4"/>
        <v>408.14273309629993</v>
      </c>
      <c r="D30" s="179">
        <f t="shared" ca="1" si="4"/>
        <v>130.78825467346596</v>
      </c>
      <c r="E30" s="179">
        <f t="shared" ca="1" si="4"/>
        <v>7.4565089014834927</v>
      </c>
      <c r="F30" s="180">
        <f t="shared" ca="1" si="4"/>
        <v>2.3284513287507114</v>
      </c>
      <c r="G30" s="181">
        <f t="shared" ca="1" si="1"/>
        <v>315.86200000000002</v>
      </c>
      <c r="H30" s="181">
        <f t="shared" ca="1" si="2"/>
        <v>303.35386499999998</v>
      </c>
      <c r="I30" s="182">
        <f t="shared" ca="1" si="5"/>
        <v>134.46</v>
      </c>
      <c r="J30" s="179">
        <f t="shared" ca="1" si="6"/>
        <v>157.69</v>
      </c>
      <c r="K30" s="179">
        <f t="shared" ca="1" si="7"/>
        <v>9</v>
      </c>
      <c r="L30" s="179">
        <f t="shared" ca="1" si="8"/>
        <v>2.21</v>
      </c>
      <c r="M30" s="180">
        <f t="shared" ca="1" si="9"/>
        <v>303.35999999999996</v>
      </c>
      <c r="N30" s="178">
        <f t="shared" ca="1" si="10"/>
        <v>134.45728074861552</v>
      </c>
      <c r="O30" s="179">
        <f t="shared" ca="1" si="11"/>
        <v>157.68681095678403</v>
      </c>
      <c r="P30" s="179">
        <f t="shared" ca="1" si="12"/>
        <v>8.9998179885284824</v>
      </c>
      <c r="Q30" s="179">
        <f t="shared" ca="1" si="13"/>
        <v>2.2099553060719939</v>
      </c>
      <c r="R30" s="180">
        <f t="shared" ca="1" si="14"/>
        <v>303.35386500000004</v>
      </c>
      <c r="W30" s="46"/>
      <c r="X30" s="46">
        <v>30</v>
      </c>
    </row>
    <row r="31" spans="1:24">
      <c r="A31" s="61" t="s">
        <v>73</v>
      </c>
      <c r="B31" s="173">
        <f t="shared" ca="1" si="3"/>
        <v>548.71594800000003</v>
      </c>
      <c r="C31" s="178">
        <f t="shared" ca="1" si="4"/>
        <v>408.14273309629993</v>
      </c>
      <c r="D31" s="179">
        <f t="shared" ca="1" si="4"/>
        <v>130.78825467346596</v>
      </c>
      <c r="E31" s="179">
        <f t="shared" ca="1" si="4"/>
        <v>7.4565089014834927</v>
      </c>
      <c r="F31" s="180">
        <f t="shared" ca="1" si="4"/>
        <v>2.3284513287507114</v>
      </c>
      <c r="G31" s="181">
        <f t="shared" ca="1" si="1"/>
        <v>256.6712</v>
      </c>
      <c r="H31" s="181">
        <f t="shared" ca="1" si="2"/>
        <v>246.50702000000001</v>
      </c>
      <c r="I31" s="182">
        <f t="shared" ca="1" si="5"/>
        <v>134.46</v>
      </c>
      <c r="J31" s="179">
        <f t="shared" ca="1" si="6"/>
        <v>100.84</v>
      </c>
      <c r="K31" s="179">
        <f t="shared" ca="1" si="7"/>
        <v>9</v>
      </c>
      <c r="L31" s="179">
        <f t="shared" ca="1" si="8"/>
        <v>2.21</v>
      </c>
      <c r="M31" s="180">
        <f t="shared" ca="1" si="9"/>
        <v>246.51000000000002</v>
      </c>
      <c r="N31" s="178">
        <f t="shared" ca="1" si="10"/>
        <v>134.45837454545455</v>
      </c>
      <c r="O31" s="179">
        <f t="shared" ca="1" si="11"/>
        <v>100.83878096953471</v>
      </c>
      <c r="P31" s="179">
        <f t="shared" ca="1" si="12"/>
        <v>8.9998912011683085</v>
      </c>
      <c r="Q31" s="179">
        <f t="shared" ca="1" si="13"/>
        <v>2.2099732838424404</v>
      </c>
      <c r="R31" s="180">
        <f t="shared" ca="1" si="14"/>
        <v>246.50701999999998</v>
      </c>
      <c r="W31" s="46"/>
      <c r="X31" s="46">
        <v>31</v>
      </c>
    </row>
    <row r="32" spans="1:24">
      <c r="A32" s="61" t="s">
        <v>74</v>
      </c>
      <c r="B32" s="173">
        <f t="shared" ca="1" si="3"/>
        <v>548.71594800000003</v>
      </c>
      <c r="C32" s="178">
        <f t="shared" ca="1" si="4"/>
        <v>408.14273309629993</v>
      </c>
      <c r="D32" s="179">
        <f t="shared" ca="1" si="4"/>
        <v>130.78825467346596</v>
      </c>
      <c r="E32" s="179">
        <f t="shared" ca="1" si="4"/>
        <v>7.4565089014834927</v>
      </c>
      <c r="F32" s="180">
        <f t="shared" ca="1" si="4"/>
        <v>2.3284513287507114</v>
      </c>
      <c r="G32" s="181">
        <f t="shared" ca="1" si="1"/>
        <v>261.6712</v>
      </c>
      <c r="H32" s="181">
        <f t="shared" ca="1" si="2"/>
        <v>251.30902</v>
      </c>
      <c r="I32" s="182">
        <f t="shared" ca="1" si="5"/>
        <v>134.46</v>
      </c>
      <c r="J32" s="179">
        <f t="shared" ca="1" si="6"/>
        <v>105.64</v>
      </c>
      <c r="K32" s="179">
        <f t="shared" ca="1" si="7"/>
        <v>9</v>
      </c>
      <c r="L32" s="179">
        <f t="shared" ca="1" si="8"/>
        <v>2.21</v>
      </c>
      <c r="M32" s="180">
        <f t="shared" ca="1" si="9"/>
        <v>251.31000000000003</v>
      </c>
      <c r="N32" s="178">
        <f t="shared" ca="1" si="10"/>
        <v>134.45947566431897</v>
      </c>
      <c r="O32" s="179">
        <f t="shared" ca="1" si="11"/>
        <v>105.63958804981894</v>
      </c>
      <c r="P32" s="179">
        <f t="shared" ca="1" si="12"/>
        <v>8.9999649039035443</v>
      </c>
      <c r="Q32" s="179">
        <f t="shared" ca="1" si="13"/>
        <v>2.2099913819585368</v>
      </c>
      <c r="R32" s="180">
        <f t="shared" ca="1" si="14"/>
        <v>251.30901999999998</v>
      </c>
      <c r="W32" s="46"/>
      <c r="X32" s="46">
        <v>32</v>
      </c>
    </row>
    <row r="33" spans="1:24">
      <c r="A33" s="61" t="s">
        <v>75</v>
      </c>
      <c r="B33" s="173">
        <f t="shared" ca="1" si="3"/>
        <v>548.71594800000003</v>
      </c>
      <c r="C33" s="178">
        <f t="shared" ca="1" si="4"/>
        <v>408.14273309629993</v>
      </c>
      <c r="D33" s="179">
        <f t="shared" ca="1" si="4"/>
        <v>130.78825467346596</v>
      </c>
      <c r="E33" s="179">
        <f t="shared" ca="1" si="4"/>
        <v>7.4565089014834927</v>
      </c>
      <c r="F33" s="180">
        <f t="shared" ca="1" si="4"/>
        <v>2.3284513287507114</v>
      </c>
      <c r="G33" s="181">
        <f t="shared" ca="1" si="1"/>
        <v>241.6712</v>
      </c>
      <c r="H33" s="181">
        <f t="shared" ca="1" si="2"/>
        <v>232.10102000000001</v>
      </c>
      <c r="I33" s="182">
        <f t="shared" ca="1" si="5"/>
        <v>134.46</v>
      </c>
      <c r="J33" s="179">
        <f t="shared" ca="1" si="6"/>
        <v>86.44</v>
      </c>
      <c r="K33" s="179">
        <f t="shared" ca="1" si="7"/>
        <v>9</v>
      </c>
      <c r="L33" s="179">
        <f t="shared" ca="1" si="8"/>
        <v>2.21</v>
      </c>
      <c r="M33" s="180">
        <f t="shared" ca="1" si="9"/>
        <v>232.11</v>
      </c>
      <c r="N33" s="178">
        <f t="shared" ca="1" si="10"/>
        <v>134.45479793718496</v>
      </c>
      <c r="O33" s="179">
        <f t="shared" ca="1" si="11"/>
        <v>86.436655761492389</v>
      </c>
      <c r="P33" s="179">
        <f t="shared" ca="1" si="12"/>
        <v>8.9996518030244275</v>
      </c>
      <c r="Q33" s="179">
        <f t="shared" ca="1" si="13"/>
        <v>2.2099144982982204</v>
      </c>
      <c r="R33" s="180">
        <f t="shared" ca="1" si="14"/>
        <v>232.10102000000001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548.71594800000003</v>
      </c>
      <c r="C34" s="178">
        <f t="shared" ca="1" si="4"/>
        <v>408.14273309629993</v>
      </c>
      <c r="D34" s="179">
        <f t="shared" ca="1" si="4"/>
        <v>130.78825467346596</v>
      </c>
      <c r="E34" s="179">
        <f t="shared" ca="1" si="4"/>
        <v>7.4565089014834927</v>
      </c>
      <c r="F34" s="180">
        <f t="shared" ca="1" si="4"/>
        <v>2.3284513287507114</v>
      </c>
      <c r="G34" s="181">
        <f t="shared" ca="1" si="1"/>
        <v>241.6712</v>
      </c>
      <c r="H34" s="181">
        <f t="shared" ca="1" si="2"/>
        <v>232.10102000000001</v>
      </c>
      <c r="I34" s="182">
        <f t="shared" ca="1" si="5"/>
        <v>134.46</v>
      </c>
      <c r="J34" s="179">
        <f t="shared" ca="1" si="6"/>
        <v>86.44</v>
      </c>
      <c r="K34" s="179">
        <f t="shared" ca="1" si="7"/>
        <v>9</v>
      </c>
      <c r="L34" s="179">
        <f t="shared" ca="1" si="8"/>
        <v>2.21</v>
      </c>
      <c r="M34" s="180">
        <f t="shared" ca="1" si="9"/>
        <v>232.11</v>
      </c>
      <c r="N34" s="178">
        <f t="shared" ca="1" si="10"/>
        <v>134.45479793718496</v>
      </c>
      <c r="O34" s="179">
        <f t="shared" ca="1" si="11"/>
        <v>86.436655761492389</v>
      </c>
      <c r="P34" s="179">
        <f t="shared" ca="1" si="12"/>
        <v>8.9996518030244275</v>
      </c>
      <c r="Q34" s="179">
        <f t="shared" ca="1" si="13"/>
        <v>2.2099144982982204</v>
      </c>
      <c r="R34" s="180">
        <f t="shared" ca="1" si="14"/>
        <v>232.10102000000001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548.71594800000003</v>
      </c>
      <c r="C35" s="178">
        <f t="shared" ca="1" si="4"/>
        <v>408.14273309629993</v>
      </c>
      <c r="D35" s="179">
        <f t="shared" ca="1" si="4"/>
        <v>130.78825467346596</v>
      </c>
      <c r="E35" s="179">
        <f t="shared" ca="1" si="4"/>
        <v>7.4565089014834927</v>
      </c>
      <c r="F35" s="180">
        <f t="shared" ca="1" si="4"/>
        <v>2.3284513287507114</v>
      </c>
      <c r="G35" s="181">
        <f t="shared" ca="1" si="1"/>
        <v>239</v>
      </c>
      <c r="H35" s="181">
        <f t="shared" ca="1" si="2"/>
        <v>229.53559999999999</v>
      </c>
      <c r="I35" s="182">
        <f t="shared" ca="1" si="5"/>
        <v>135.93</v>
      </c>
      <c r="J35" s="179">
        <f t="shared" ca="1" si="6"/>
        <v>87.38</v>
      </c>
      <c r="K35" s="179">
        <f t="shared" ca="1" si="7"/>
        <v>3.99</v>
      </c>
      <c r="L35" s="179">
        <f t="shared" ca="1" si="8"/>
        <v>2.23</v>
      </c>
      <c r="M35" s="180">
        <f t="shared" ca="1" si="9"/>
        <v>229.53</v>
      </c>
      <c r="N35" s="178">
        <f t="shared" ca="1" si="10"/>
        <v>135.93331637694419</v>
      </c>
      <c r="O35" s="179">
        <f t="shared" ca="1" si="11"/>
        <v>87.382131869472389</v>
      </c>
      <c r="P35" s="179">
        <f t="shared" ca="1" si="12"/>
        <v>3.9900973467520586</v>
      </c>
      <c r="Q35" s="179">
        <f t="shared" ca="1" si="13"/>
        <v>2.2300544068313508</v>
      </c>
      <c r="R35" s="180">
        <f t="shared" ca="1" si="14"/>
        <v>229.53559999999999</v>
      </c>
      <c r="W35" s="46"/>
      <c r="X35" s="46">
        <v>35</v>
      </c>
    </row>
    <row r="36" spans="1:24">
      <c r="A36" s="61" t="s">
        <v>78</v>
      </c>
      <c r="B36" s="173">
        <f t="shared" ca="1" si="3"/>
        <v>548.71594800000003</v>
      </c>
      <c r="C36" s="178">
        <f t="shared" ref="C36:F67" ca="1" si="15">$B36*C$1/100</f>
        <v>408.14273309629993</v>
      </c>
      <c r="D36" s="179">
        <f t="shared" ca="1" si="15"/>
        <v>130.78825467346596</v>
      </c>
      <c r="E36" s="179">
        <f t="shared" ca="1" si="15"/>
        <v>7.4565089014834927</v>
      </c>
      <c r="F36" s="180">
        <f t="shared" ca="1" si="15"/>
        <v>2.3284513287507114</v>
      </c>
      <c r="G36" s="181">
        <f t="shared" ca="1" si="1"/>
        <v>239</v>
      </c>
      <c r="H36" s="181">
        <f t="shared" ca="1" si="2"/>
        <v>229.53559999999999</v>
      </c>
      <c r="I36" s="182">
        <f t="shared" ca="1" si="5"/>
        <v>135.93</v>
      </c>
      <c r="J36" s="179">
        <f t="shared" ca="1" si="6"/>
        <v>87.38</v>
      </c>
      <c r="K36" s="179">
        <f t="shared" ca="1" si="7"/>
        <v>3.99</v>
      </c>
      <c r="L36" s="179">
        <f t="shared" ca="1" si="8"/>
        <v>2.23</v>
      </c>
      <c r="M36" s="180">
        <f t="shared" ca="1" si="9"/>
        <v>229.53</v>
      </c>
      <c r="N36" s="178">
        <f t="shared" ca="1" si="10"/>
        <v>135.93331637694419</v>
      </c>
      <c r="O36" s="179">
        <f t="shared" ca="1" si="11"/>
        <v>87.382131869472389</v>
      </c>
      <c r="P36" s="179">
        <f t="shared" ca="1" si="12"/>
        <v>3.9900973467520586</v>
      </c>
      <c r="Q36" s="179">
        <f t="shared" ca="1" si="13"/>
        <v>2.2300544068313508</v>
      </c>
      <c r="R36" s="180">
        <f t="shared" ca="1" si="14"/>
        <v>229.53559999999999</v>
      </c>
      <c r="W36" s="46"/>
      <c r="X36" s="46">
        <v>36</v>
      </c>
    </row>
    <row r="37" spans="1:24">
      <c r="A37" s="61" t="s">
        <v>79</v>
      </c>
      <c r="B37" s="173">
        <f t="shared" ca="1" si="3"/>
        <v>548.71594800000003</v>
      </c>
      <c r="C37" s="178">
        <f t="shared" ca="1" si="15"/>
        <v>408.14273309629993</v>
      </c>
      <c r="D37" s="179">
        <f t="shared" ca="1" si="15"/>
        <v>130.78825467346596</v>
      </c>
      <c r="E37" s="179">
        <f t="shared" ca="1" si="15"/>
        <v>7.4565089014834927</v>
      </c>
      <c r="F37" s="180">
        <f t="shared" ca="1" si="15"/>
        <v>2.3284513287507114</v>
      </c>
      <c r="G37" s="181">
        <f t="shared" ca="1" si="1"/>
        <v>239</v>
      </c>
      <c r="H37" s="181">
        <f t="shared" ca="1" si="2"/>
        <v>229.53559999999999</v>
      </c>
      <c r="I37" s="182">
        <f t="shared" ca="1" si="5"/>
        <v>135.93</v>
      </c>
      <c r="J37" s="179">
        <f t="shared" ca="1" si="6"/>
        <v>87.38</v>
      </c>
      <c r="K37" s="179">
        <f t="shared" ca="1" si="7"/>
        <v>3.99</v>
      </c>
      <c r="L37" s="179">
        <f t="shared" ca="1" si="8"/>
        <v>2.23</v>
      </c>
      <c r="M37" s="180">
        <f t="shared" ca="1" si="9"/>
        <v>229.53</v>
      </c>
      <c r="N37" s="178">
        <f t="shared" ca="1" si="10"/>
        <v>135.93331637694419</v>
      </c>
      <c r="O37" s="179">
        <f t="shared" ca="1" si="11"/>
        <v>87.382131869472389</v>
      </c>
      <c r="P37" s="179">
        <f t="shared" ca="1" si="12"/>
        <v>3.9900973467520586</v>
      </c>
      <c r="Q37" s="179">
        <f t="shared" ca="1" si="13"/>
        <v>2.2300544068313508</v>
      </c>
      <c r="R37" s="180">
        <f t="shared" ca="1" si="14"/>
        <v>229.53559999999999</v>
      </c>
      <c r="W37" s="46"/>
      <c r="X37" s="46">
        <v>37</v>
      </c>
    </row>
    <row r="38" spans="1:24">
      <c r="A38" s="61" t="s">
        <v>80</v>
      </c>
      <c r="B38" s="173">
        <f t="shared" ca="1" si="3"/>
        <v>548.71594800000003</v>
      </c>
      <c r="C38" s="178">
        <f t="shared" ca="1" si="15"/>
        <v>408.14273309629993</v>
      </c>
      <c r="D38" s="179">
        <f t="shared" ca="1" si="15"/>
        <v>130.78825467346596</v>
      </c>
      <c r="E38" s="179">
        <f t="shared" ca="1" si="15"/>
        <v>7.4565089014834927</v>
      </c>
      <c r="F38" s="180">
        <f t="shared" ca="1" si="15"/>
        <v>2.3284513287507114</v>
      </c>
      <c r="G38" s="181">
        <f t="shared" ca="1" si="1"/>
        <v>239</v>
      </c>
      <c r="H38" s="181">
        <f t="shared" ca="1" si="2"/>
        <v>229.53559999999999</v>
      </c>
      <c r="I38" s="182">
        <f t="shared" ca="1" si="5"/>
        <v>135.93</v>
      </c>
      <c r="J38" s="179">
        <f t="shared" ca="1" si="6"/>
        <v>87.38</v>
      </c>
      <c r="K38" s="179">
        <f t="shared" ca="1" si="7"/>
        <v>3.99</v>
      </c>
      <c r="L38" s="179">
        <f t="shared" ca="1" si="8"/>
        <v>2.23</v>
      </c>
      <c r="M38" s="180">
        <f t="shared" ca="1" si="9"/>
        <v>229.53</v>
      </c>
      <c r="N38" s="178">
        <f t="shared" ca="1" si="10"/>
        <v>135.93331637694419</v>
      </c>
      <c r="O38" s="179">
        <f t="shared" ca="1" si="11"/>
        <v>87.382131869472389</v>
      </c>
      <c r="P38" s="179">
        <f t="shared" ca="1" si="12"/>
        <v>3.9900973467520586</v>
      </c>
      <c r="Q38" s="179">
        <f t="shared" ca="1" si="13"/>
        <v>2.2300544068313508</v>
      </c>
      <c r="R38" s="180">
        <f t="shared" ca="1" si="14"/>
        <v>229.53559999999999</v>
      </c>
      <c r="W38" s="46"/>
      <c r="X38" s="46">
        <v>38</v>
      </c>
    </row>
    <row r="39" spans="1:24">
      <c r="A39" s="61" t="s">
        <v>81</v>
      </c>
      <c r="B39" s="173">
        <f t="shared" ca="1" si="3"/>
        <v>548.71594800000003</v>
      </c>
      <c r="C39" s="178">
        <f t="shared" ca="1" si="15"/>
        <v>408.14273309629993</v>
      </c>
      <c r="D39" s="179">
        <f t="shared" ca="1" si="15"/>
        <v>130.78825467346596</v>
      </c>
      <c r="E39" s="179">
        <f t="shared" ca="1" si="15"/>
        <v>7.4565089014834927</v>
      </c>
      <c r="F39" s="180">
        <f t="shared" ca="1" si="15"/>
        <v>2.3284513287507114</v>
      </c>
      <c r="G39" s="181">
        <f t="shared" ca="1" si="1"/>
        <v>266.41460000000001</v>
      </c>
      <c r="H39" s="181">
        <f t="shared" ca="1" si="2"/>
        <v>255.86458200000001</v>
      </c>
      <c r="I39" s="182">
        <f t="shared" ca="1" si="5"/>
        <v>163.27000000000001</v>
      </c>
      <c r="J39" s="179">
        <f t="shared" ca="1" si="6"/>
        <v>86.44</v>
      </c>
      <c r="K39" s="179">
        <f t="shared" ca="1" si="7"/>
        <v>3.95</v>
      </c>
      <c r="L39" s="179">
        <f t="shared" ca="1" si="8"/>
        <v>2.21</v>
      </c>
      <c r="M39" s="180">
        <f t="shared" ca="1" si="9"/>
        <v>255.87</v>
      </c>
      <c r="N39" s="178">
        <f t="shared" ca="1" si="10"/>
        <v>163.26654278790011</v>
      </c>
      <c r="O39" s="179">
        <f t="shared" ca="1" si="11"/>
        <v>86.438169648962358</v>
      </c>
      <c r="P39" s="179">
        <f t="shared" ca="1" si="12"/>
        <v>3.9499163594794235</v>
      </c>
      <c r="Q39" s="179">
        <f t="shared" ca="1" si="13"/>
        <v>2.2099532036581078</v>
      </c>
      <c r="R39" s="180">
        <f t="shared" ca="1" si="14"/>
        <v>255.86458199999998</v>
      </c>
      <c r="W39" s="46"/>
      <c r="X39" s="46">
        <v>39</v>
      </c>
    </row>
    <row r="40" spans="1:24">
      <c r="A40" s="61" t="s">
        <v>82</v>
      </c>
      <c r="B40" s="173">
        <f t="shared" ca="1" si="3"/>
        <v>548.71594800000003</v>
      </c>
      <c r="C40" s="178">
        <f t="shared" ca="1" si="15"/>
        <v>408.14273309629993</v>
      </c>
      <c r="D40" s="179">
        <f t="shared" ca="1" si="15"/>
        <v>130.78825467346596</v>
      </c>
      <c r="E40" s="179">
        <f t="shared" ca="1" si="15"/>
        <v>7.4565089014834927</v>
      </c>
      <c r="F40" s="180">
        <f t="shared" ca="1" si="15"/>
        <v>2.3284513287507114</v>
      </c>
      <c r="G40" s="181">
        <f t="shared" ca="1" si="1"/>
        <v>299.41460000000001</v>
      </c>
      <c r="H40" s="181">
        <f t="shared" ca="1" si="2"/>
        <v>287.55778199999997</v>
      </c>
      <c r="I40" s="182">
        <f t="shared" ca="1" si="5"/>
        <v>194.97</v>
      </c>
      <c r="J40" s="179">
        <f t="shared" ca="1" si="6"/>
        <v>86.44</v>
      </c>
      <c r="K40" s="179">
        <f t="shared" ca="1" si="7"/>
        <v>3.95</v>
      </c>
      <c r="L40" s="179">
        <f t="shared" ca="1" si="8"/>
        <v>2.21</v>
      </c>
      <c r="M40" s="180">
        <f t="shared" ca="1" si="9"/>
        <v>287.56999999999994</v>
      </c>
      <c r="N40" s="178">
        <f t="shared" ca="1" si="10"/>
        <v>194.96171630051816</v>
      </c>
      <c r="O40" s="179">
        <f t="shared" ca="1" si="11"/>
        <v>86.436327419689135</v>
      </c>
      <c r="P40" s="179">
        <f t="shared" ca="1" si="12"/>
        <v>3.949832176165804</v>
      </c>
      <c r="Q40" s="179">
        <f t="shared" ca="1" si="13"/>
        <v>2.2099061036269432</v>
      </c>
      <c r="R40" s="180">
        <f t="shared" ca="1" si="14"/>
        <v>287.55778200000003</v>
      </c>
      <c r="W40" s="46"/>
      <c r="X40" s="46">
        <v>40</v>
      </c>
    </row>
    <row r="41" spans="1:24">
      <c r="A41" s="61" t="s">
        <v>83</v>
      </c>
      <c r="B41" s="173">
        <f t="shared" ca="1" si="3"/>
        <v>548.71594800000003</v>
      </c>
      <c r="C41" s="178">
        <f t="shared" ca="1" si="15"/>
        <v>408.14273309629993</v>
      </c>
      <c r="D41" s="179">
        <f t="shared" ca="1" si="15"/>
        <v>130.78825467346596</v>
      </c>
      <c r="E41" s="179">
        <f t="shared" ca="1" si="15"/>
        <v>7.4565089014834927</v>
      </c>
      <c r="F41" s="180">
        <f t="shared" ca="1" si="15"/>
        <v>2.3284513287507114</v>
      </c>
      <c r="G41" s="181">
        <f t="shared" ca="1" si="1"/>
        <v>259.91460000000001</v>
      </c>
      <c r="H41" s="181">
        <f t="shared" ca="1" si="2"/>
        <v>249.621982</v>
      </c>
      <c r="I41" s="182">
        <f t="shared" ca="1" si="5"/>
        <v>139</v>
      </c>
      <c r="J41" s="179">
        <f t="shared" ca="1" si="6"/>
        <v>104.25</v>
      </c>
      <c r="K41" s="179">
        <f t="shared" ca="1" si="7"/>
        <v>4.08</v>
      </c>
      <c r="L41" s="179">
        <f t="shared" ca="1" si="8"/>
        <v>2.2799999999999998</v>
      </c>
      <c r="M41" s="180">
        <f t="shared" ca="1" si="9"/>
        <v>249.61</v>
      </c>
      <c r="N41" s="178">
        <f t="shared" ca="1" si="10"/>
        <v>139.00667240094546</v>
      </c>
      <c r="O41" s="179">
        <f t="shared" ca="1" si="11"/>
        <v>104.2550043007091</v>
      </c>
      <c r="P41" s="179">
        <f t="shared" ca="1" si="12"/>
        <v>4.0801958517687593</v>
      </c>
      <c r="Q41" s="179">
        <f t="shared" ca="1" si="13"/>
        <v>2.2801094465766591</v>
      </c>
      <c r="R41" s="180">
        <f t="shared" ca="1" si="14"/>
        <v>249.62198199999997</v>
      </c>
      <c r="W41" s="46"/>
      <c r="X41" s="46">
        <v>41</v>
      </c>
    </row>
    <row r="42" spans="1:24">
      <c r="A42" s="61" t="s">
        <v>84</v>
      </c>
      <c r="B42" s="173">
        <f t="shared" ca="1" si="3"/>
        <v>548.71594800000003</v>
      </c>
      <c r="C42" s="178">
        <f t="shared" ca="1" si="15"/>
        <v>408.14273309629993</v>
      </c>
      <c r="D42" s="179">
        <f t="shared" ca="1" si="15"/>
        <v>130.78825467346596</v>
      </c>
      <c r="E42" s="179">
        <f t="shared" ca="1" si="15"/>
        <v>7.4565089014834927</v>
      </c>
      <c r="F42" s="180">
        <f t="shared" ca="1" si="15"/>
        <v>2.3284513287507114</v>
      </c>
      <c r="G42" s="181">
        <f t="shared" ca="1" si="1"/>
        <v>256.41460000000001</v>
      </c>
      <c r="H42" s="181">
        <f t="shared" ca="1" si="2"/>
        <v>246.260582</v>
      </c>
      <c r="I42" s="182">
        <f t="shared" ca="1" si="5"/>
        <v>134.46</v>
      </c>
      <c r="J42" s="179">
        <f t="shared" ca="1" si="6"/>
        <v>105.65</v>
      </c>
      <c r="K42" s="179">
        <f t="shared" ca="1" si="7"/>
        <v>3.95</v>
      </c>
      <c r="L42" s="179">
        <f t="shared" ca="1" si="8"/>
        <v>2.21</v>
      </c>
      <c r="M42" s="180">
        <f t="shared" ca="1" si="9"/>
        <v>246.27</v>
      </c>
      <c r="N42" s="178">
        <f t="shared" ca="1" si="10"/>
        <v>134.45485790278963</v>
      </c>
      <c r="O42" s="179">
        <f t="shared" ca="1" si="11"/>
        <v>105.64595967149876</v>
      </c>
      <c r="P42" s="179">
        <f t="shared" ca="1" si="12"/>
        <v>3.9498489418118323</v>
      </c>
      <c r="Q42" s="179">
        <f t="shared" ca="1" si="13"/>
        <v>2.2099154838997848</v>
      </c>
      <c r="R42" s="180">
        <f t="shared" ca="1" si="14"/>
        <v>246.260582</v>
      </c>
      <c r="W42" s="46"/>
      <c r="X42" s="46">
        <v>42</v>
      </c>
    </row>
    <row r="43" spans="1:24">
      <c r="A43" s="61" t="s">
        <v>85</v>
      </c>
      <c r="B43" s="173">
        <f t="shared" ca="1" si="3"/>
        <v>548.71594800000003</v>
      </c>
      <c r="C43" s="178">
        <f t="shared" ca="1" si="15"/>
        <v>408.14273309629993</v>
      </c>
      <c r="D43" s="179">
        <f t="shared" ca="1" si="15"/>
        <v>130.78825467346596</v>
      </c>
      <c r="E43" s="179">
        <f t="shared" ca="1" si="15"/>
        <v>7.4565089014834927</v>
      </c>
      <c r="F43" s="180">
        <f t="shared" ca="1" si="15"/>
        <v>2.3284513287507114</v>
      </c>
      <c r="G43" s="181">
        <f t="shared" ca="1" si="1"/>
        <v>254.11</v>
      </c>
      <c r="H43" s="181">
        <f t="shared" ca="1" si="2"/>
        <v>244.04724400000001</v>
      </c>
      <c r="I43" s="182">
        <f t="shared" ca="1" si="5"/>
        <v>134.46</v>
      </c>
      <c r="J43" s="179">
        <f t="shared" ca="1" si="6"/>
        <v>105.65</v>
      </c>
      <c r="K43" s="179">
        <f t="shared" ca="1" si="7"/>
        <v>3.95</v>
      </c>
      <c r="L43" s="179">
        <f t="shared" ca="1" si="8"/>
        <v>0</v>
      </c>
      <c r="M43" s="180">
        <f t="shared" ca="1" si="9"/>
        <v>244.06</v>
      </c>
      <c r="N43" s="178">
        <f t="shared" ca="1" si="10"/>
        <v>134.45297233565518</v>
      </c>
      <c r="O43" s="179">
        <f t="shared" ca="1" si="11"/>
        <v>105.64447811439811</v>
      </c>
      <c r="P43" s="179">
        <f t="shared" ca="1" si="12"/>
        <v>3.9497935499467345</v>
      </c>
      <c r="Q43" s="179">
        <f t="shared" ca="1" si="13"/>
        <v>0</v>
      </c>
      <c r="R43" s="180">
        <f t="shared" ca="1" si="14"/>
        <v>244.04724400000003</v>
      </c>
      <c r="W43" s="46"/>
      <c r="X43" s="46">
        <v>43</v>
      </c>
    </row>
    <row r="44" spans="1:24">
      <c r="A44" s="61" t="s">
        <v>86</v>
      </c>
      <c r="B44" s="173">
        <f t="shared" ca="1" si="3"/>
        <v>548.71594800000003</v>
      </c>
      <c r="C44" s="178">
        <f t="shared" ca="1" si="15"/>
        <v>408.14273309629993</v>
      </c>
      <c r="D44" s="179">
        <f t="shared" ca="1" si="15"/>
        <v>130.78825467346596</v>
      </c>
      <c r="E44" s="179">
        <f t="shared" ca="1" si="15"/>
        <v>7.4565089014834927</v>
      </c>
      <c r="F44" s="180">
        <f t="shared" ca="1" si="15"/>
        <v>2.3284513287507114</v>
      </c>
      <c r="G44" s="181">
        <f t="shared" ca="1" si="1"/>
        <v>254.11</v>
      </c>
      <c r="H44" s="181">
        <f t="shared" ca="1" si="2"/>
        <v>244.04724400000001</v>
      </c>
      <c r="I44" s="182">
        <f t="shared" ca="1" si="5"/>
        <v>134.46</v>
      </c>
      <c r="J44" s="179">
        <f t="shared" ca="1" si="6"/>
        <v>105.65</v>
      </c>
      <c r="K44" s="179">
        <f t="shared" ca="1" si="7"/>
        <v>3.95</v>
      </c>
      <c r="L44" s="179">
        <f t="shared" ca="1" si="8"/>
        <v>0</v>
      </c>
      <c r="M44" s="180">
        <f t="shared" ca="1" si="9"/>
        <v>244.06</v>
      </c>
      <c r="N44" s="178">
        <f t="shared" ca="1" si="10"/>
        <v>134.45297233565518</v>
      </c>
      <c r="O44" s="179">
        <f t="shared" ca="1" si="11"/>
        <v>105.64447811439811</v>
      </c>
      <c r="P44" s="179">
        <f t="shared" ca="1" si="12"/>
        <v>3.9497935499467345</v>
      </c>
      <c r="Q44" s="179">
        <f t="shared" ca="1" si="13"/>
        <v>0</v>
      </c>
      <c r="R44" s="180">
        <f t="shared" ca="1" si="14"/>
        <v>244.04724400000003</v>
      </c>
      <c r="W44" s="46"/>
      <c r="X44" s="46">
        <v>44</v>
      </c>
    </row>
    <row r="45" spans="1:24">
      <c r="A45" s="61" t="s">
        <v>87</v>
      </c>
      <c r="B45" s="173">
        <f t="shared" ca="1" si="3"/>
        <v>548.71594800000003</v>
      </c>
      <c r="C45" s="178">
        <f t="shared" ca="1" si="15"/>
        <v>408.14273309629993</v>
      </c>
      <c r="D45" s="179">
        <f t="shared" ca="1" si="15"/>
        <v>130.78825467346596</v>
      </c>
      <c r="E45" s="179">
        <f t="shared" ca="1" si="15"/>
        <v>7.4565089014834927</v>
      </c>
      <c r="F45" s="180">
        <f t="shared" ca="1" si="15"/>
        <v>2.3284513287507114</v>
      </c>
      <c r="G45" s="181">
        <f t="shared" ca="1" si="1"/>
        <v>239</v>
      </c>
      <c r="H45" s="181">
        <f t="shared" ca="1" si="2"/>
        <v>229.53559999999999</v>
      </c>
      <c r="I45" s="182">
        <f t="shared" ca="1" si="5"/>
        <v>137.27000000000001</v>
      </c>
      <c r="J45" s="179">
        <f t="shared" ca="1" si="6"/>
        <v>88.24</v>
      </c>
      <c r="K45" s="179">
        <f t="shared" ca="1" si="7"/>
        <v>4.03</v>
      </c>
      <c r="L45" s="179">
        <f t="shared" ca="1" si="8"/>
        <v>0</v>
      </c>
      <c r="M45" s="180">
        <f t="shared" ca="1" si="9"/>
        <v>229.54</v>
      </c>
      <c r="N45" s="178">
        <f t="shared" ca="1" si="10"/>
        <v>137.26736870262263</v>
      </c>
      <c r="O45" s="179">
        <f t="shared" ca="1" si="11"/>
        <v>88.23830854752984</v>
      </c>
      <c r="P45" s="179">
        <f t="shared" ca="1" si="12"/>
        <v>4.029922749847521</v>
      </c>
      <c r="Q45" s="179">
        <f t="shared" ca="1" si="13"/>
        <v>0</v>
      </c>
      <c r="R45" s="180">
        <f t="shared" ca="1" si="14"/>
        <v>229.53559999999999</v>
      </c>
      <c r="W45" s="46"/>
      <c r="X45" s="46">
        <v>45</v>
      </c>
    </row>
    <row r="46" spans="1:24">
      <c r="A46" s="61" t="s">
        <v>88</v>
      </c>
      <c r="B46" s="173">
        <f t="shared" ca="1" si="3"/>
        <v>548.71594800000003</v>
      </c>
      <c r="C46" s="178">
        <f t="shared" ca="1" si="15"/>
        <v>408.14273309629993</v>
      </c>
      <c r="D46" s="179">
        <f t="shared" ca="1" si="15"/>
        <v>130.78825467346596</v>
      </c>
      <c r="E46" s="179">
        <f t="shared" ca="1" si="15"/>
        <v>7.4565089014834927</v>
      </c>
      <c r="F46" s="180">
        <f t="shared" ca="1" si="15"/>
        <v>2.3284513287507114</v>
      </c>
      <c r="G46" s="181">
        <f t="shared" ca="1" si="1"/>
        <v>239</v>
      </c>
      <c r="H46" s="181">
        <f t="shared" ca="1" si="2"/>
        <v>229.53559999999999</v>
      </c>
      <c r="I46" s="182">
        <f t="shared" ca="1" si="5"/>
        <v>137.27000000000001</v>
      </c>
      <c r="J46" s="179">
        <f t="shared" ca="1" si="6"/>
        <v>88.24</v>
      </c>
      <c r="K46" s="179">
        <f t="shared" ca="1" si="7"/>
        <v>4.03</v>
      </c>
      <c r="L46" s="179">
        <f t="shared" ca="1" si="8"/>
        <v>0</v>
      </c>
      <c r="M46" s="180">
        <f t="shared" ca="1" si="9"/>
        <v>229.54</v>
      </c>
      <c r="N46" s="178">
        <f t="shared" ca="1" si="10"/>
        <v>137.26736870262263</v>
      </c>
      <c r="O46" s="179">
        <f t="shared" ca="1" si="11"/>
        <v>88.23830854752984</v>
      </c>
      <c r="P46" s="179">
        <f t="shared" ca="1" si="12"/>
        <v>4.029922749847521</v>
      </c>
      <c r="Q46" s="179">
        <f t="shared" ca="1" si="13"/>
        <v>0</v>
      </c>
      <c r="R46" s="180">
        <f t="shared" ca="1" si="14"/>
        <v>229.53559999999999</v>
      </c>
      <c r="W46" s="46"/>
      <c r="X46" s="46">
        <v>46</v>
      </c>
    </row>
    <row r="47" spans="1:24">
      <c r="A47" s="61" t="s">
        <v>89</v>
      </c>
      <c r="B47" s="173">
        <f t="shared" ca="1" si="3"/>
        <v>548.71594800000003</v>
      </c>
      <c r="C47" s="178">
        <f t="shared" ca="1" si="15"/>
        <v>408.14273309629993</v>
      </c>
      <c r="D47" s="179">
        <f t="shared" ca="1" si="15"/>
        <v>130.78825467346596</v>
      </c>
      <c r="E47" s="179">
        <f t="shared" ca="1" si="15"/>
        <v>7.4565089014834927</v>
      </c>
      <c r="F47" s="180">
        <f t="shared" ca="1" si="15"/>
        <v>2.3284513287507114</v>
      </c>
      <c r="G47" s="181">
        <f t="shared" ca="1" si="1"/>
        <v>239</v>
      </c>
      <c r="H47" s="181">
        <f t="shared" ca="1" si="2"/>
        <v>229.53559999999999</v>
      </c>
      <c r="I47" s="182">
        <f t="shared" ca="1" si="5"/>
        <v>137.21</v>
      </c>
      <c r="J47" s="179">
        <f t="shared" ca="1" si="6"/>
        <v>88.21</v>
      </c>
      <c r="K47" s="179">
        <f t="shared" ca="1" si="7"/>
        <v>4.12</v>
      </c>
      <c r="L47" s="179">
        <f t="shared" ca="1" si="8"/>
        <v>0</v>
      </c>
      <c r="M47" s="180">
        <f t="shared" ca="1" si="9"/>
        <v>229.54000000000002</v>
      </c>
      <c r="N47" s="178">
        <f t="shared" ca="1" si="10"/>
        <v>137.20736985274897</v>
      </c>
      <c r="O47" s="179">
        <f t="shared" ca="1" si="11"/>
        <v>88.208309122592993</v>
      </c>
      <c r="P47" s="179">
        <f t="shared" ca="1" si="12"/>
        <v>4.1199210246580114</v>
      </c>
      <c r="Q47" s="179">
        <f t="shared" ca="1" si="13"/>
        <v>0</v>
      </c>
      <c r="R47" s="180">
        <f t="shared" ca="1" si="14"/>
        <v>229.53559999999996</v>
      </c>
      <c r="W47" s="46"/>
      <c r="X47" s="46">
        <v>47</v>
      </c>
    </row>
    <row r="48" spans="1:24">
      <c r="A48" s="61" t="s">
        <v>90</v>
      </c>
      <c r="B48" s="173">
        <f t="shared" ca="1" si="3"/>
        <v>548.71594800000003</v>
      </c>
      <c r="C48" s="178">
        <f t="shared" ca="1" si="15"/>
        <v>408.14273309629993</v>
      </c>
      <c r="D48" s="179">
        <f t="shared" ca="1" si="15"/>
        <v>130.78825467346596</v>
      </c>
      <c r="E48" s="179">
        <f t="shared" ca="1" si="15"/>
        <v>7.4565089014834927</v>
      </c>
      <c r="F48" s="180">
        <f t="shared" ca="1" si="15"/>
        <v>2.3284513287507114</v>
      </c>
      <c r="G48" s="181">
        <f t="shared" ca="1" si="1"/>
        <v>239</v>
      </c>
      <c r="H48" s="181">
        <f t="shared" ca="1" si="2"/>
        <v>229.53559999999999</v>
      </c>
      <c r="I48" s="182">
        <f t="shared" ca="1" si="5"/>
        <v>137.21</v>
      </c>
      <c r="J48" s="179">
        <f t="shared" ca="1" si="6"/>
        <v>88.21</v>
      </c>
      <c r="K48" s="179">
        <f t="shared" ca="1" si="7"/>
        <v>4.12</v>
      </c>
      <c r="L48" s="179">
        <f t="shared" ca="1" si="8"/>
        <v>0</v>
      </c>
      <c r="M48" s="180">
        <f t="shared" ca="1" si="9"/>
        <v>229.54000000000002</v>
      </c>
      <c r="N48" s="178">
        <f t="shared" ca="1" si="10"/>
        <v>137.20736985274897</v>
      </c>
      <c r="O48" s="179">
        <f t="shared" ca="1" si="11"/>
        <v>88.208309122592993</v>
      </c>
      <c r="P48" s="179">
        <f t="shared" ca="1" si="12"/>
        <v>4.1199210246580114</v>
      </c>
      <c r="Q48" s="179">
        <f t="shared" ca="1" si="13"/>
        <v>0</v>
      </c>
      <c r="R48" s="180">
        <f t="shared" ca="1" si="14"/>
        <v>229.53559999999996</v>
      </c>
      <c r="W48" s="46"/>
      <c r="X48" s="46">
        <v>48</v>
      </c>
    </row>
    <row r="49" spans="1:24">
      <c r="A49" s="61" t="s">
        <v>91</v>
      </c>
      <c r="B49" s="173">
        <f t="shared" ca="1" si="3"/>
        <v>548.71594800000003</v>
      </c>
      <c r="C49" s="178">
        <f t="shared" ca="1" si="15"/>
        <v>408.14273309629993</v>
      </c>
      <c r="D49" s="179">
        <f t="shared" ca="1" si="15"/>
        <v>130.78825467346596</v>
      </c>
      <c r="E49" s="179">
        <f t="shared" ca="1" si="15"/>
        <v>7.4565089014834927</v>
      </c>
      <c r="F49" s="180">
        <f t="shared" ca="1" si="15"/>
        <v>2.3284513287507114</v>
      </c>
      <c r="G49" s="181">
        <f t="shared" ca="1" si="1"/>
        <v>239</v>
      </c>
      <c r="H49" s="181">
        <f t="shared" ca="1" si="2"/>
        <v>229.53559999999999</v>
      </c>
      <c r="I49" s="182">
        <f t="shared" ca="1" si="5"/>
        <v>137.21</v>
      </c>
      <c r="J49" s="179">
        <f t="shared" ca="1" si="6"/>
        <v>88.21</v>
      </c>
      <c r="K49" s="179">
        <f t="shared" ca="1" si="7"/>
        <v>4.12</v>
      </c>
      <c r="L49" s="179">
        <f t="shared" ca="1" si="8"/>
        <v>0</v>
      </c>
      <c r="M49" s="180">
        <f t="shared" ca="1" si="9"/>
        <v>229.54000000000002</v>
      </c>
      <c r="N49" s="178">
        <f t="shared" ca="1" si="10"/>
        <v>137.20736985274897</v>
      </c>
      <c r="O49" s="179">
        <f t="shared" ca="1" si="11"/>
        <v>88.208309122592993</v>
      </c>
      <c r="P49" s="179">
        <f t="shared" ca="1" si="12"/>
        <v>4.1199210246580114</v>
      </c>
      <c r="Q49" s="179">
        <f t="shared" ca="1" si="13"/>
        <v>0</v>
      </c>
      <c r="R49" s="180">
        <f t="shared" ca="1" si="14"/>
        <v>229.53559999999996</v>
      </c>
      <c r="W49" s="46"/>
      <c r="X49" s="46">
        <v>49</v>
      </c>
    </row>
    <row r="50" spans="1:24">
      <c r="A50" s="61" t="s">
        <v>92</v>
      </c>
      <c r="B50" s="173">
        <f t="shared" ca="1" si="3"/>
        <v>548.71594800000003</v>
      </c>
      <c r="C50" s="178">
        <f t="shared" ca="1" si="15"/>
        <v>408.14273309629993</v>
      </c>
      <c r="D50" s="179">
        <f t="shared" ca="1" si="15"/>
        <v>130.78825467346596</v>
      </c>
      <c r="E50" s="179">
        <f t="shared" ca="1" si="15"/>
        <v>7.4565089014834927</v>
      </c>
      <c r="F50" s="180">
        <f t="shared" ca="1" si="15"/>
        <v>2.3284513287507114</v>
      </c>
      <c r="G50" s="181">
        <f t="shared" ca="1" si="1"/>
        <v>239</v>
      </c>
      <c r="H50" s="181">
        <f t="shared" ca="1" si="2"/>
        <v>229.53559999999999</v>
      </c>
      <c r="I50" s="182">
        <f t="shared" ca="1" si="5"/>
        <v>137.21</v>
      </c>
      <c r="J50" s="179">
        <f t="shared" ca="1" si="6"/>
        <v>88.21</v>
      </c>
      <c r="K50" s="179">
        <f t="shared" ca="1" si="7"/>
        <v>4.12</v>
      </c>
      <c r="L50" s="179">
        <f t="shared" ca="1" si="8"/>
        <v>0</v>
      </c>
      <c r="M50" s="180">
        <f t="shared" ca="1" si="9"/>
        <v>229.54000000000002</v>
      </c>
      <c r="N50" s="178">
        <f t="shared" ca="1" si="10"/>
        <v>137.20736985274897</v>
      </c>
      <c r="O50" s="179">
        <f t="shared" ca="1" si="11"/>
        <v>88.208309122592993</v>
      </c>
      <c r="P50" s="179">
        <f t="shared" ca="1" si="12"/>
        <v>4.1199210246580114</v>
      </c>
      <c r="Q50" s="179">
        <f t="shared" ca="1" si="13"/>
        <v>0</v>
      </c>
      <c r="R50" s="180">
        <f t="shared" ca="1" si="14"/>
        <v>229.53559999999996</v>
      </c>
      <c r="W50" s="46"/>
      <c r="X50" s="46">
        <v>50</v>
      </c>
    </row>
    <row r="51" spans="1:24">
      <c r="A51" s="61" t="s">
        <v>93</v>
      </c>
      <c r="B51" s="173">
        <f t="shared" ca="1" si="3"/>
        <v>548.71594800000003</v>
      </c>
      <c r="C51" s="178">
        <f t="shared" ca="1" si="15"/>
        <v>408.14273309629993</v>
      </c>
      <c r="D51" s="179">
        <f t="shared" ca="1" si="15"/>
        <v>130.78825467346596</v>
      </c>
      <c r="E51" s="179">
        <f t="shared" ca="1" si="15"/>
        <v>7.4565089014834927</v>
      </c>
      <c r="F51" s="180">
        <f t="shared" ca="1" si="15"/>
        <v>2.3284513287507114</v>
      </c>
      <c r="G51" s="181">
        <f t="shared" ca="1" si="1"/>
        <v>239</v>
      </c>
      <c r="H51" s="181">
        <f t="shared" ca="1" si="2"/>
        <v>229.53559999999999</v>
      </c>
      <c r="I51" s="182">
        <f t="shared" ca="1" si="5"/>
        <v>137.16</v>
      </c>
      <c r="J51" s="179">
        <f t="shared" ca="1" si="6"/>
        <v>88.17</v>
      </c>
      <c r="K51" s="179">
        <f t="shared" ca="1" si="7"/>
        <v>4.21</v>
      </c>
      <c r="L51" s="179">
        <f t="shared" ca="1" si="8"/>
        <v>0</v>
      </c>
      <c r="M51" s="180">
        <f t="shared" ca="1" si="9"/>
        <v>229.54</v>
      </c>
      <c r="N51" s="178">
        <f t="shared" ca="1" si="10"/>
        <v>137.15737081118758</v>
      </c>
      <c r="O51" s="179">
        <f t="shared" ca="1" si="11"/>
        <v>88.168309889343902</v>
      </c>
      <c r="P51" s="179">
        <f t="shared" ca="1" si="12"/>
        <v>4.2099192994685017</v>
      </c>
      <c r="Q51" s="179">
        <f t="shared" ca="1" si="13"/>
        <v>0</v>
      </c>
      <c r="R51" s="180">
        <f t="shared" ca="1" si="14"/>
        <v>229.53559999999999</v>
      </c>
      <c r="W51" s="46"/>
      <c r="X51" s="46">
        <v>51</v>
      </c>
    </row>
    <row r="52" spans="1:24">
      <c r="A52" s="61" t="s">
        <v>94</v>
      </c>
      <c r="B52" s="173">
        <f t="shared" ca="1" si="3"/>
        <v>548.71594800000003</v>
      </c>
      <c r="C52" s="178">
        <f t="shared" ca="1" si="15"/>
        <v>408.14273309629993</v>
      </c>
      <c r="D52" s="179">
        <f t="shared" ca="1" si="15"/>
        <v>130.78825467346596</v>
      </c>
      <c r="E52" s="179">
        <f t="shared" ca="1" si="15"/>
        <v>7.4565089014834927</v>
      </c>
      <c r="F52" s="180">
        <f t="shared" ca="1" si="15"/>
        <v>2.3284513287507114</v>
      </c>
      <c r="G52" s="181">
        <f t="shared" ca="1" si="1"/>
        <v>239</v>
      </c>
      <c r="H52" s="181">
        <f t="shared" ca="1" si="2"/>
        <v>229.53559999999999</v>
      </c>
      <c r="I52" s="182">
        <f t="shared" ca="1" si="5"/>
        <v>137.16</v>
      </c>
      <c r="J52" s="179">
        <f t="shared" ca="1" si="6"/>
        <v>88.17</v>
      </c>
      <c r="K52" s="179">
        <f t="shared" ca="1" si="7"/>
        <v>4.21</v>
      </c>
      <c r="L52" s="179">
        <f t="shared" ca="1" si="8"/>
        <v>0</v>
      </c>
      <c r="M52" s="180">
        <f t="shared" ca="1" si="9"/>
        <v>229.54</v>
      </c>
      <c r="N52" s="178">
        <f t="shared" ca="1" si="10"/>
        <v>137.15737081118758</v>
      </c>
      <c r="O52" s="179">
        <f t="shared" ca="1" si="11"/>
        <v>88.168309889343902</v>
      </c>
      <c r="P52" s="179">
        <f t="shared" ca="1" si="12"/>
        <v>4.2099192994685017</v>
      </c>
      <c r="Q52" s="179">
        <f t="shared" ca="1" si="13"/>
        <v>0</v>
      </c>
      <c r="R52" s="180">
        <f t="shared" ca="1" si="14"/>
        <v>229.53559999999999</v>
      </c>
      <c r="W52" s="46"/>
      <c r="X52" s="46">
        <v>52</v>
      </c>
    </row>
    <row r="53" spans="1:24">
      <c r="A53" s="61" t="s">
        <v>95</v>
      </c>
      <c r="B53" s="173">
        <f t="shared" ca="1" si="3"/>
        <v>548.71594800000003</v>
      </c>
      <c r="C53" s="178">
        <f t="shared" ca="1" si="15"/>
        <v>408.14273309629993</v>
      </c>
      <c r="D53" s="179">
        <f t="shared" ca="1" si="15"/>
        <v>130.78825467346596</v>
      </c>
      <c r="E53" s="179">
        <f t="shared" ca="1" si="15"/>
        <v>7.4565089014834927</v>
      </c>
      <c r="F53" s="180">
        <f t="shared" ca="1" si="15"/>
        <v>2.3284513287507114</v>
      </c>
      <c r="G53" s="181">
        <f t="shared" ca="1" si="1"/>
        <v>239</v>
      </c>
      <c r="H53" s="181">
        <f t="shared" ca="1" si="2"/>
        <v>229.53559999999999</v>
      </c>
      <c r="I53" s="182">
        <f t="shared" ca="1" si="5"/>
        <v>137.16</v>
      </c>
      <c r="J53" s="179">
        <f t="shared" ca="1" si="6"/>
        <v>88.17</v>
      </c>
      <c r="K53" s="179">
        <f t="shared" ca="1" si="7"/>
        <v>4.21</v>
      </c>
      <c r="L53" s="179">
        <f t="shared" ca="1" si="8"/>
        <v>0</v>
      </c>
      <c r="M53" s="180">
        <f t="shared" ca="1" si="9"/>
        <v>229.54</v>
      </c>
      <c r="N53" s="178">
        <f t="shared" ca="1" si="10"/>
        <v>137.15737081118758</v>
      </c>
      <c r="O53" s="179">
        <f t="shared" ca="1" si="11"/>
        <v>88.168309889343902</v>
      </c>
      <c r="P53" s="179">
        <f t="shared" ca="1" si="12"/>
        <v>4.2099192994685017</v>
      </c>
      <c r="Q53" s="179">
        <f t="shared" ca="1" si="13"/>
        <v>0</v>
      </c>
      <c r="R53" s="180">
        <f t="shared" ca="1" si="14"/>
        <v>229.53559999999999</v>
      </c>
      <c r="W53" s="46"/>
      <c r="X53" s="46">
        <v>53</v>
      </c>
    </row>
    <row r="54" spans="1:24">
      <c r="A54" s="61" t="s">
        <v>96</v>
      </c>
      <c r="B54" s="173">
        <f t="shared" ca="1" si="3"/>
        <v>548.71594800000003</v>
      </c>
      <c r="C54" s="178">
        <f t="shared" ca="1" si="15"/>
        <v>408.14273309629993</v>
      </c>
      <c r="D54" s="179">
        <f t="shared" ca="1" si="15"/>
        <v>130.78825467346596</v>
      </c>
      <c r="E54" s="179">
        <f t="shared" ca="1" si="15"/>
        <v>7.4565089014834927</v>
      </c>
      <c r="F54" s="180">
        <f t="shared" ca="1" si="15"/>
        <v>2.3284513287507114</v>
      </c>
      <c r="G54" s="181">
        <f t="shared" ca="1" si="1"/>
        <v>239</v>
      </c>
      <c r="H54" s="181">
        <f t="shared" ca="1" si="2"/>
        <v>229.53559999999999</v>
      </c>
      <c r="I54" s="182">
        <f t="shared" ca="1" si="5"/>
        <v>137.16</v>
      </c>
      <c r="J54" s="179">
        <f t="shared" ca="1" si="6"/>
        <v>88.17</v>
      </c>
      <c r="K54" s="179">
        <f t="shared" ca="1" si="7"/>
        <v>4.21</v>
      </c>
      <c r="L54" s="179">
        <f t="shared" ca="1" si="8"/>
        <v>0</v>
      </c>
      <c r="M54" s="180">
        <f t="shared" ca="1" si="9"/>
        <v>229.54</v>
      </c>
      <c r="N54" s="178">
        <f t="shared" ca="1" si="10"/>
        <v>137.15737081118758</v>
      </c>
      <c r="O54" s="179">
        <f t="shared" ca="1" si="11"/>
        <v>88.168309889343902</v>
      </c>
      <c r="P54" s="179">
        <f t="shared" ca="1" si="12"/>
        <v>4.2099192994685017</v>
      </c>
      <c r="Q54" s="179">
        <f t="shared" ca="1" si="13"/>
        <v>0</v>
      </c>
      <c r="R54" s="180">
        <f t="shared" ca="1" si="14"/>
        <v>229.53559999999999</v>
      </c>
      <c r="W54" s="46"/>
      <c r="X54" s="46">
        <v>54</v>
      </c>
    </row>
    <row r="55" spans="1:24">
      <c r="A55" s="61" t="s">
        <v>97</v>
      </c>
      <c r="B55" s="173">
        <f t="shared" ca="1" si="3"/>
        <v>548.71594800000003</v>
      </c>
      <c r="C55" s="178">
        <f t="shared" ca="1" si="15"/>
        <v>408.14273309629993</v>
      </c>
      <c r="D55" s="179">
        <f t="shared" ca="1" si="15"/>
        <v>130.78825467346596</v>
      </c>
      <c r="E55" s="179">
        <f t="shared" ca="1" si="15"/>
        <v>7.4565089014834927</v>
      </c>
      <c r="F55" s="180">
        <f t="shared" ca="1" si="15"/>
        <v>2.3284513287507114</v>
      </c>
      <c r="G55" s="181">
        <f t="shared" ca="1" si="1"/>
        <v>239</v>
      </c>
      <c r="H55" s="181">
        <f t="shared" ca="1" si="2"/>
        <v>229.53559999999999</v>
      </c>
      <c r="I55" s="182">
        <f t="shared" ca="1" si="5"/>
        <v>137.16</v>
      </c>
      <c r="J55" s="179">
        <f t="shared" ca="1" si="6"/>
        <v>88.17</v>
      </c>
      <c r="K55" s="179">
        <f t="shared" ca="1" si="7"/>
        <v>4.21</v>
      </c>
      <c r="L55" s="179">
        <f t="shared" ca="1" si="8"/>
        <v>0</v>
      </c>
      <c r="M55" s="180">
        <f t="shared" ca="1" si="9"/>
        <v>229.54</v>
      </c>
      <c r="N55" s="178">
        <f t="shared" ca="1" si="10"/>
        <v>137.15737081118758</v>
      </c>
      <c r="O55" s="179">
        <f t="shared" ca="1" si="11"/>
        <v>88.168309889343902</v>
      </c>
      <c r="P55" s="179">
        <f t="shared" ca="1" si="12"/>
        <v>4.2099192994685017</v>
      </c>
      <c r="Q55" s="179">
        <f t="shared" ca="1" si="13"/>
        <v>0</v>
      </c>
      <c r="R55" s="180">
        <f t="shared" ca="1" si="14"/>
        <v>229.53559999999999</v>
      </c>
      <c r="W55" s="46"/>
      <c r="X55" s="46">
        <v>55</v>
      </c>
    </row>
    <row r="56" spans="1:24">
      <c r="A56" s="61" t="s">
        <v>98</v>
      </c>
      <c r="B56" s="173">
        <f t="shared" ca="1" si="3"/>
        <v>548.71594800000003</v>
      </c>
      <c r="C56" s="178">
        <f t="shared" ca="1" si="15"/>
        <v>408.14273309629993</v>
      </c>
      <c r="D56" s="179">
        <f t="shared" ca="1" si="15"/>
        <v>130.78825467346596</v>
      </c>
      <c r="E56" s="179">
        <f t="shared" ca="1" si="15"/>
        <v>7.4565089014834927</v>
      </c>
      <c r="F56" s="180">
        <f t="shared" ca="1" si="15"/>
        <v>2.3284513287507114</v>
      </c>
      <c r="G56" s="181">
        <f t="shared" ca="1" si="1"/>
        <v>239</v>
      </c>
      <c r="H56" s="181">
        <f t="shared" ca="1" si="2"/>
        <v>229.53559999999999</v>
      </c>
      <c r="I56" s="182">
        <f t="shared" ca="1" si="5"/>
        <v>137.16</v>
      </c>
      <c r="J56" s="179">
        <f t="shared" ca="1" si="6"/>
        <v>88.17</v>
      </c>
      <c r="K56" s="179">
        <f t="shared" ca="1" si="7"/>
        <v>4.21</v>
      </c>
      <c r="L56" s="179">
        <f t="shared" ca="1" si="8"/>
        <v>0</v>
      </c>
      <c r="M56" s="180">
        <f t="shared" ca="1" si="9"/>
        <v>229.54</v>
      </c>
      <c r="N56" s="178">
        <f t="shared" ca="1" si="10"/>
        <v>137.15737081118758</v>
      </c>
      <c r="O56" s="179">
        <f t="shared" ca="1" si="11"/>
        <v>88.168309889343902</v>
      </c>
      <c r="P56" s="179">
        <f t="shared" ca="1" si="12"/>
        <v>4.2099192994685017</v>
      </c>
      <c r="Q56" s="179">
        <f t="shared" ca="1" si="13"/>
        <v>0</v>
      </c>
      <c r="R56" s="180">
        <f t="shared" ca="1" si="14"/>
        <v>229.53559999999999</v>
      </c>
      <c r="W56" s="46"/>
      <c r="X56" s="46">
        <v>56</v>
      </c>
    </row>
    <row r="57" spans="1:24">
      <c r="A57" s="61" t="s">
        <v>99</v>
      </c>
      <c r="B57" s="173">
        <f t="shared" ca="1" si="3"/>
        <v>548.71594800000003</v>
      </c>
      <c r="C57" s="178">
        <f t="shared" ca="1" si="15"/>
        <v>408.14273309629993</v>
      </c>
      <c r="D57" s="179">
        <f t="shared" ca="1" si="15"/>
        <v>130.78825467346596</v>
      </c>
      <c r="E57" s="179">
        <f t="shared" ca="1" si="15"/>
        <v>7.4565089014834927</v>
      </c>
      <c r="F57" s="180">
        <f t="shared" ca="1" si="15"/>
        <v>2.3284513287507114</v>
      </c>
      <c r="G57" s="181">
        <f t="shared" ca="1" si="1"/>
        <v>239</v>
      </c>
      <c r="H57" s="181">
        <f t="shared" ca="1" si="2"/>
        <v>229.53559999999999</v>
      </c>
      <c r="I57" s="182">
        <f t="shared" ca="1" si="5"/>
        <v>137.21</v>
      </c>
      <c r="J57" s="179">
        <f t="shared" ca="1" si="6"/>
        <v>88.21</v>
      </c>
      <c r="K57" s="179">
        <f t="shared" ca="1" si="7"/>
        <v>4.12</v>
      </c>
      <c r="L57" s="179">
        <f t="shared" ca="1" si="8"/>
        <v>0</v>
      </c>
      <c r="M57" s="180">
        <f t="shared" ca="1" si="9"/>
        <v>229.54000000000002</v>
      </c>
      <c r="N57" s="178">
        <f t="shared" ca="1" si="10"/>
        <v>137.20736985274897</v>
      </c>
      <c r="O57" s="179">
        <f t="shared" ca="1" si="11"/>
        <v>88.208309122592993</v>
      </c>
      <c r="P57" s="179">
        <f t="shared" ca="1" si="12"/>
        <v>4.1199210246580114</v>
      </c>
      <c r="Q57" s="179">
        <f t="shared" ca="1" si="13"/>
        <v>0</v>
      </c>
      <c r="R57" s="180">
        <f t="shared" ca="1" si="14"/>
        <v>229.53559999999996</v>
      </c>
      <c r="W57" s="46"/>
      <c r="X57" s="46">
        <v>57</v>
      </c>
    </row>
    <row r="58" spans="1:24">
      <c r="A58" s="61" t="s">
        <v>100</v>
      </c>
      <c r="B58" s="173">
        <f t="shared" ca="1" si="3"/>
        <v>548.71594800000003</v>
      </c>
      <c r="C58" s="178">
        <f t="shared" ca="1" si="15"/>
        <v>408.14273309629993</v>
      </c>
      <c r="D58" s="179">
        <f t="shared" ca="1" si="15"/>
        <v>130.78825467346596</v>
      </c>
      <c r="E58" s="179">
        <f t="shared" ca="1" si="15"/>
        <v>7.4565089014834927</v>
      </c>
      <c r="F58" s="180">
        <f t="shared" ca="1" si="15"/>
        <v>2.3284513287507114</v>
      </c>
      <c r="G58" s="181">
        <f t="shared" ca="1" si="1"/>
        <v>239</v>
      </c>
      <c r="H58" s="181">
        <f t="shared" ca="1" si="2"/>
        <v>229.53559999999999</v>
      </c>
      <c r="I58" s="182">
        <f t="shared" ca="1" si="5"/>
        <v>137.21</v>
      </c>
      <c r="J58" s="179">
        <f t="shared" ca="1" si="6"/>
        <v>88.21</v>
      </c>
      <c r="K58" s="179">
        <f t="shared" ca="1" si="7"/>
        <v>4.12</v>
      </c>
      <c r="L58" s="179">
        <f t="shared" ca="1" si="8"/>
        <v>0</v>
      </c>
      <c r="M58" s="180">
        <f t="shared" ca="1" si="9"/>
        <v>229.54000000000002</v>
      </c>
      <c r="N58" s="178">
        <f t="shared" ca="1" si="10"/>
        <v>137.20736985274897</v>
      </c>
      <c r="O58" s="179">
        <f t="shared" ca="1" si="11"/>
        <v>88.208309122592993</v>
      </c>
      <c r="P58" s="179">
        <f t="shared" ca="1" si="12"/>
        <v>4.1199210246580114</v>
      </c>
      <c r="Q58" s="179">
        <f t="shared" ca="1" si="13"/>
        <v>0</v>
      </c>
      <c r="R58" s="180">
        <f t="shared" ca="1" si="14"/>
        <v>229.53559999999996</v>
      </c>
      <c r="W58" s="46"/>
      <c r="X58" s="46">
        <v>58</v>
      </c>
    </row>
    <row r="59" spans="1:24">
      <c r="A59" s="61" t="s">
        <v>101</v>
      </c>
      <c r="B59" s="173">
        <f t="shared" ca="1" si="3"/>
        <v>548.71594800000003</v>
      </c>
      <c r="C59" s="178">
        <f t="shared" ca="1" si="15"/>
        <v>408.14273309629993</v>
      </c>
      <c r="D59" s="179">
        <f t="shared" ca="1" si="15"/>
        <v>130.78825467346596</v>
      </c>
      <c r="E59" s="179">
        <f t="shared" ca="1" si="15"/>
        <v>7.4565089014834927</v>
      </c>
      <c r="F59" s="180">
        <f t="shared" ca="1" si="15"/>
        <v>2.3284513287507114</v>
      </c>
      <c r="G59" s="181">
        <f t="shared" ca="1" si="1"/>
        <v>239</v>
      </c>
      <c r="H59" s="181">
        <f t="shared" ca="1" si="2"/>
        <v>229.53559999999999</v>
      </c>
      <c r="I59" s="182">
        <f t="shared" ca="1" si="5"/>
        <v>137.21</v>
      </c>
      <c r="J59" s="179">
        <f t="shared" ca="1" si="6"/>
        <v>88.21</v>
      </c>
      <c r="K59" s="179">
        <f t="shared" ca="1" si="7"/>
        <v>4.12</v>
      </c>
      <c r="L59" s="179">
        <f t="shared" ca="1" si="8"/>
        <v>0</v>
      </c>
      <c r="M59" s="180">
        <f t="shared" ca="1" si="9"/>
        <v>229.54000000000002</v>
      </c>
      <c r="N59" s="178">
        <f t="shared" ca="1" si="10"/>
        <v>137.20736985274897</v>
      </c>
      <c r="O59" s="179">
        <f t="shared" ca="1" si="11"/>
        <v>88.208309122592993</v>
      </c>
      <c r="P59" s="179">
        <f t="shared" ca="1" si="12"/>
        <v>4.1199210246580114</v>
      </c>
      <c r="Q59" s="179">
        <f t="shared" ca="1" si="13"/>
        <v>0</v>
      </c>
      <c r="R59" s="180">
        <f t="shared" ca="1" si="14"/>
        <v>229.53559999999996</v>
      </c>
      <c r="W59" s="46"/>
      <c r="X59" s="46">
        <v>59</v>
      </c>
    </row>
    <row r="60" spans="1:24">
      <c r="A60" s="61" t="s">
        <v>102</v>
      </c>
      <c r="B60" s="173">
        <f t="shared" ca="1" si="3"/>
        <v>548.71594800000003</v>
      </c>
      <c r="C60" s="178">
        <f t="shared" ca="1" si="15"/>
        <v>408.14273309629993</v>
      </c>
      <c r="D60" s="179">
        <f t="shared" ca="1" si="15"/>
        <v>130.78825467346596</v>
      </c>
      <c r="E60" s="179">
        <f t="shared" ca="1" si="15"/>
        <v>7.4565089014834927</v>
      </c>
      <c r="F60" s="180">
        <f t="shared" ca="1" si="15"/>
        <v>2.3284513287507114</v>
      </c>
      <c r="G60" s="181">
        <f t="shared" ca="1" si="1"/>
        <v>239</v>
      </c>
      <c r="H60" s="181">
        <f t="shared" ca="1" si="2"/>
        <v>229.53559999999999</v>
      </c>
      <c r="I60" s="182">
        <f t="shared" ca="1" si="5"/>
        <v>137.21</v>
      </c>
      <c r="J60" s="179">
        <f t="shared" ca="1" si="6"/>
        <v>88.21</v>
      </c>
      <c r="K60" s="179">
        <f t="shared" ca="1" si="7"/>
        <v>4.12</v>
      </c>
      <c r="L60" s="179">
        <f t="shared" ca="1" si="8"/>
        <v>0</v>
      </c>
      <c r="M60" s="180">
        <f t="shared" ca="1" si="9"/>
        <v>229.54000000000002</v>
      </c>
      <c r="N60" s="178">
        <f t="shared" ca="1" si="10"/>
        <v>137.20736985274897</v>
      </c>
      <c r="O60" s="179">
        <f t="shared" ca="1" si="11"/>
        <v>88.208309122592993</v>
      </c>
      <c r="P60" s="179">
        <f t="shared" ca="1" si="12"/>
        <v>4.1199210246580114</v>
      </c>
      <c r="Q60" s="179">
        <f t="shared" ca="1" si="13"/>
        <v>0</v>
      </c>
      <c r="R60" s="180">
        <f t="shared" ca="1" si="14"/>
        <v>229.53559999999996</v>
      </c>
      <c r="W60" s="46"/>
      <c r="X60" s="46">
        <v>60</v>
      </c>
    </row>
    <row r="61" spans="1:24">
      <c r="A61" s="61" t="s">
        <v>103</v>
      </c>
      <c r="B61" s="173">
        <f t="shared" ca="1" si="3"/>
        <v>548.71594800000003</v>
      </c>
      <c r="C61" s="178">
        <f t="shared" ca="1" si="15"/>
        <v>408.14273309629993</v>
      </c>
      <c r="D61" s="179">
        <f t="shared" ca="1" si="15"/>
        <v>130.78825467346596</v>
      </c>
      <c r="E61" s="179">
        <f t="shared" ca="1" si="15"/>
        <v>7.4565089014834927</v>
      </c>
      <c r="F61" s="180">
        <f t="shared" ca="1" si="15"/>
        <v>2.3284513287507114</v>
      </c>
      <c r="G61" s="181">
        <f t="shared" ca="1" si="1"/>
        <v>239</v>
      </c>
      <c r="H61" s="181">
        <f t="shared" ca="1" si="2"/>
        <v>229.53559999999999</v>
      </c>
      <c r="I61" s="182">
        <f t="shared" ca="1" si="5"/>
        <v>137.21</v>
      </c>
      <c r="J61" s="179">
        <f t="shared" ca="1" si="6"/>
        <v>88.21</v>
      </c>
      <c r="K61" s="179">
        <f t="shared" ca="1" si="7"/>
        <v>4.12</v>
      </c>
      <c r="L61" s="179">
        <f t="shared" ca="1" si="8"/>
        <v>0</v>
      </c>
      <c r="M61" s="180">
        <f t="shared" ca="1" si="9"/>
        <v>229.54000000000002</v>
      </c>
      <c r="N61" s="178">
        <f t="shared" ca="1" si="10"/>
        <v>137.20736985274897</v>
      </c>
      <c r="O61" s="179">
        <f t="shared" ca="1" si="11"/>
        <v>88.208309122592993</v>
      </c>
      <c r="P61" s="179">
        <f t="shared" ca="1" si="12"/>
        <v>4.1199210246580114</v>
      </c>
      <c r="Q61" s="179">
        <f t="shared" ca="1" si="13"/>
        <v>0</v>
      </c>
      <c r="R61" s="180">
        <f t="shared" ca="1" si="14"/>
        <v>229.53559999999996</v>
      </c>
      <c r="W61" s="46"/>
      <c r="X61" s="46">
        <v>61</v>
      </c>
    </row>
    <row r="62" spans="1:24">
      <c r="A62" s="61" t="s">
        <v>104</v>
      </c>
      <c r="B62" s="173">
        <f t="shared" ca="1" si="3"/>
        <v>548.71594800000003</v>
      </c>
      <c r="C62" s="178">
        <f t="shared" ca="1" si="15"/>
        <v>408.14273309629993</v>
      </c>
      <c r="D62" s="179">
        <f t="shared" ca="1" si="15"/>
        <v>130.78825467346596</v>
      </c>
      <c r="E62" s="179">
        <f t="shared" ca="1" si="15"/>
        <v>7.4565089014834927</v>
      </c>
      <c r="F62" s="180">
        <f t="shared" ca="1" si="15"/>
        <v>2.3284513287507114</v>
      </c>
      <c r="G62" s="181">
        <f t="shared" ca="1" si="1"/>
        <v>239</v>
      </c>
      <c r="H62" s="181">
        <f t="shared" ca="1" si="2"/>
        <v>229.53559999999999</v>
      </c>
      <c r="I62" s="182">
        <f t="shared" ca="1" si="5"/>
        <v>137.21</v>
      </c>
      <c r="J62" s="179">
        <f t="shared" ca="1" si="6"/>
        <v>88.21</v>
      </c>
      <c r="K62" s="179">
        <f t="shared" ca="1" si="7"/>
        <v>4.12</v>
      </c>
      <c r="L62" s="179">
        <f t="shared" ca="1" si="8"/>
        <v>0</v>
      </c>
      <c r="M62" s="180">
        <f t="shared" ca="1" si="9"/>
        <v>229.54000000000002</v>
      </c>
      <c r="N62" s="178">
        <f t="shared" ca="1" si="10"/>
        <v>137.20736985274897</v>
      </c>
      <c r="O62" s="179">
        <f t="shared" ca="1" si="11"/>
        <v>88.208309122592993</v>
      </c>
      <c r="P62" s="179">
        <f t="shared" ca="1" si="12"/>
        <v>4.1199210246580114</v>
      </c>
      <c r="Q62" s="179">
        <f t="shared" ca="1" si="13"/>
        <v>0</v>
      </c>
      <c r="R62" s="180">
        <f t="shared" ca="1" si="14"/>
        <v>229.53559999999996</v>
      </c>
      <c r="W62" s="46"/>
      <c r="X62" s="46">
        <v>62</v>
      </c>
    </row>
    <row r="63" spans="1:24">
      <c r="A63" s="61" t="s">
        <v>105</v>
      </c>
      <c r="B63" s="173">
        <f t="shared" ca="1" si="3"/>
        <v>548.71594800000003</v>
      </c>
      <c r="C63" s="178">
        <f t="shared" ca="1" si="15"/>
        <v>408.14273309629993</v>
      </c>
      <c r="D63" s="179">
        <f t="shared" ca="1" si="15"/>
        <v>130.78825467346596</v>
      </c>
      <c r="E63" s="179">
        <f t="shared" ca="1" si="15"/>
        <v>7.4565089014834927</v>
      </c>
      <c r="F63" s="180">
        <f t="shared" ca="1" si="15"/>
        <v>2.3284513287507114</v>
      </c>
      <c r="G63" s="181">
        <f t="shared" ca="1" si="1"/>
        <v>239</v>
      </c>
      <c r="H63" s="181">
        <f t="shared" ca="1" si="2"/>
        <v>229.53559999999999</v>
      </c>
      <c r="I63" s="182">
        <f t="shared" ca="1" si="5"/>
        <v>137.21</v>
      </c>
      <c r="J63" s="179">
        <f t="shared" ca="1" si="6"/>
        <v>88.21</v>
      </c>
      <c r="K63" s="179">
        <f t="shared" ca="1" si="7"/>
        <v>4.12</v>
      </c>
      <c r="L63" s="179">
        <f t="shared" ca="1" si="8"/>
        <v>0</v>
      </c>
      <c r="M63" s="180">
        <f t="shared" ca="1" si="9"/>
        <v>229.54000000000002</v>
      </c>
      <c r="N63" s="178">
        <f t="shared" ca="1" si="10"/>
        <v>137.20736985274897</v>
      </c>
      <c r="O63" s="179">
        <f t="shared" ca="1" si="11"/>
        <v>88.208309122592993</v>
      </c>
      <c r="P63" s="179">
        <f t="shared" ca="1" si="12"/>
        <v>4.1199210246580114</v>
      </c>
      <c r="Q63" s="179">
        <f t="shared" ca="1" si="13"/>
        <v>0</v>
      </c>
      <c r="R63" s="180">
        <f t="shared" ca="1" si="14"/>
        <v>229.53559999999996</v>
      </c>
      <c r="W63" s="46"/>
      <c r="X63" s="46">
        <v>63</v>
      </c>
    </row>
    <row r="64" spans="1:24">
      <c r="A64" s="61" t="s">
        <v>106</v>
      </c>
      <c r="B64" s="173">
        <f t="shared" ca="1" si="3"/>
        <v>548.71594800000003</v>
      </c>
      <c r="C64" s="178">
        <f t="shared" ca="1" si="15"/>
        <v>408.14273309629993</v>
      </c>
      <c r="D64" s="179">
        <f t="shared" ca="1" si="15"/>
        <v>130.78825467346596</v>
      </c>
      <c r="E64" s="179">
        <f t="shared" ca="1" si="15"/>
        <v>7.4565089014834927</v>
      </c>
      <c r="F64" s="180">
        <f t="shared" ca="1" si="15"/>
        <v>2.3284513287507114</v>
      </c>
      <c r="G64" s="181">
        <f t="shared" ca="1" si="1"/>
        <v>239</v>
      </c>
      <c r="H64" s="181">
        <f t="shared" ca="1" si="2"/>
        <v>229.53559999999999</v>
      </c>
      <c r="I64" s="182">
        <f t="shared" ca="1" si="5"/>
        <v>137.21</v>
      </c>
      <c r="J64" s="179">
        <f t="shared" ca="1" si="6"/>
        <v>88.21</v>
      </c>
      <c r="K64" s="179">
        <f t="shared" ca="1" si="7"/>
        <v>4.12</v>
      </c>
      <c r="L64" s="179">
        <f t="shared" ca="1" si="8"/>
        <v>0</v>
      </c>
      <c r="M64" s="180">
        <f t="shared" ca="1" si="9"/>
        <v>229.54000000000002</v>
      </c>
      <c r="N64" s="178">
        <f t="shared" ca="1" si="10"/>
        <v>137.20736985274897</v>
      </c>
      <c r="O64" s="179">
        <f t="shared" ca="1" si="11"/>
        <v>88.208309122592993</v>
      </c>
      <c r="P64" s="179">
        <f t="shared" ca="1" si="12"/>
        <v>4.1199210246580114</v>
      </c>
      <c r="Q64" s="179">
        <f t="shared" ca="1" si="13"/>
        <v>0</v>
      </c>
      <c r="R64" s="180">
        <f t="shared" ca="1" si="14"/>
        <v>229.53559999999996</v>
      </c>
      <c r="W64" s="46"/>
      <c r="X64" s="46">
        <v>64</v>
      </c>
    </row>
    <row r="65" spans="1:24">
      <c r="A65" s="61" t="s">
        <v>107</v>
      </c>
      <c r="B65" s="173">
        <f t="shared" ca="1" si="3"/>
        <v>548.71594800000003</v>
      </c>
      <c r="C65" s="178">
        <f t="shared" ca="1" si="15"/>
        <v>408.14273309629993</v>
      </c>
      <c r="D65" s="179">
        <f t="shared" ca="1" si="15"/>
        <v>130.78825467346596</v>
      </c>
      <c r="E65" s="179">
        <f t="shared" ca="1" si="15"/>
        <v>7.4565089014834927</v>
      </c>
      <c r="F65" s="180">
        <f t="shared" ca="1" si="15"/>
        <v>2.3284513287507114</v>
      </c>
      <c r="G65" s="181">
        <f t="shared" ca="1" si="1"/>
        <v>239</v>
      </c>
      <c r="H65" s="181">
        <f t="shared" ca="1" si="2"/>
        <v>229.53559999999999</v>
      </c>
      <c r="I65" s="182">
        <f t="shared" ca="1" si="5"/>
        <v>137.21</v>
      </c>
      <c r="J65" s="179">
        <f t="shared" ca="1" si="6"/>
        <v>88.21</v>
      </c>
      <c r="K65" s="179">
        <f t="shared" ca="1" si="7"/>
        <v>4.12</v>
      </c>
      <c r="L65" s="179">
        <f t="shared" ca="1" si="8"/>
        <v>0</v>
      </c>
      <c r="M65" s="180">
        <f t="shared" ca="1" si="9"/>
        <v>229.54000000000002</v>
      </c>
      <c r="N65" s="178">
        <f t="shared" ca="1" si="10"/>
        <v>137.20736985274897</v>
      </c>
      <c r="O65" s="179">
        <f t="shared" ca="1" si="11"/>
        <v>88.208309122592993</v>
      </c>
      <c r="P65" s="179">
        <f t="shared" ca="1" si="12"/>
        <v>4.1199210246580114</v>
      </c>
      <c r="Q65" s="179">
        <f t="shared" ca="1" si="13"/>
        <v>0</v>
      </c>
      <c r="R65" s="180">
        <f t="shared" ca="1" si="14"/>
        <v>229.53559999999996</v>
      </c>
      <c r="W65" s="46"/>
      <c r="X65" s="46">
        <v>65</v>
      </c>
    </row>
    <row r="66" spans="1:24">
      <c r="A66" s="61" t="s">
        <v>108</v>
      </c>
      <c r="B66" s="173">
        <f t="shared" ca="1" si="3"/>
        <v>548.71594800000003</v>
      </c>
      <c r="C66" s="178">
        <f t="shared" ca="1" si="15"/>
        <v>408.14273309629993</v>
      </c>
      <c r="D66" s="179">
        <f t="shared" ca="1" si="15"/>
        <v>130.78825467346596</v>
      </c>
      <c r="E66" s="179">
        <f t="shared" ca="1" si="15"/>
        <v>7.4565089014834927</v>
      </c>
      <c r="F66" s="180">
        <f t="shared" ca="1" si="15"/>
        <v>2.3284513287507114</v>
      </c>
      <c r="G66" s="181">
        <f t="shared" ca="1" si="1"/>
        <v>239</v>
      </c>
      <c r="H66" s="181">
        <f t="shared" ca="1" si="2"/>
        <v>229.53559999999999</v>
      </c>
      <c r="I66" s="182">
        <f t="shared" ca="1" si="5"/>
        <v>137.21</v>
      </c>
      <c r="J66" s="179">
        <f t="shared" ca="1" si="6"/>
        <v>88.21</v>
      </c>
      <c r="K66" s="179">
        <f t="shared" ca="1" si="7"/>
        <v>4.12</v>
      </c>
      <c r="L66" s="179">
        <f t="shared" ca="1" si="8"/>
        <v>0</v>
      </c>
      <c r="M66" s="180">
        <f t="shared" ca="1" si="9"/>
        <v>229.54000000000002</v>
      </c>
      <c r="N66" s="178">
        <f t="shared" ca="1" si="10"/>
        <v>137.20736985274897</v>
      </c>
      <c r="O66" s="179">
        <f t="shared" ca="1" si="11"/>
        <v>88.208309122592993</v>
      </c>
      <c r="P66" s="179">
        <f t="shared" ca="1" si="12"/>
        <v>4.1199210246580114</v>
      </c>
      <c r="Q66" s="179">
        <f t="shared" ca="1" si="13"/>
        <v>0</v>
      </c>
      <c r="R66" s="180">
        <f t="shared" ca="1" si="14"/>
        <v>229.53559999999996</v>
      </c>
      <c r="W66" s="46"/>
      <c r="X66" s="46">
        <v>66</v>
      </c>
    </row>
    <row r="67" spans="1:24">
      <c r="A67" s="61" t="s">
        <v>109</v>
      </c>
      <c r="B67" s="173">
        <f t="shared" ca="1" si="3"/>
        <v>548.71594800000003</v>
      </c>
      <c r="C67" s="178">
        <f t="shared" ca="1" si="15"/>
        <v>408.14273309629993</v>
      </c>
      <c r="D67" s="179">
        <f t="shared" ca="1" si="15"/>
        <v>130.78825467346596</v>
      </c>
      <c r="E67" s="179">
        <f t="shared" ca="1" si="15"/>
        <v>7.4565089014834927</v>
      </c>
      <c r="F67" s="180">
        <f t="shared" ca="1" si="15"/>
        <v>2.3284513287507114</v>
      </c>
      <c r="G67" s="181">
        <f t="shared" ref="G67:G98" ca="1" si="16">INDIRECT("ISGS_exbus!" &amp; $V$3 &amp; X67)</f>
        <v>290</v>
      </c>
      <c r="H67" s="181">
        <f t="shared" ref="H67:H98" ca="1" si="17">INDIRECT("ISGS_Delhi_pp!" &amp; $V$3 &amp; X67)</f>
        <v>278.51600000000002</v>
      </c>
      <c r="I67" s="182">
        <f t="shared" ca="1" si="5"/>
        <v>186.2</v>
      </c>
      <c r="J67" s="179">
        <f t="shared" ca="1" si="6"/>
        <v>88.2</v>
      </c>
      <c r="K67" s="179">
        <f t="shared" ca="1" si="7"/>
        <v>4.12</v>
      </c>
      <c r="L67" s="179">
        <f t="shared" ca="1" si="8"/>
        <v>0</v>
      </c>
      <c r="M67" s="180">
        <f t="shared" ca="1" si="9"/>
        <v>278.52</v>
      </c>
      <c r="N67" s="178">
        <f t="shared" ca="1" si="10"/>
        <v>186.19732586528795</v>
      </c>
      <c r="O67" s="179">
        <f t="shared" ca="1" si="11"/>
        <v>88.198733304610101</v>
      </c>
      <c r="P67" s="179">
        <f t="shared" ca="1" si="12"/>
        <v>4.1199408301019682</v>
      </c>
      <c r="Q67" s="179">
        <f t="shared" ca="1" si="13"/>
        <v>0</v>
      </c>
      <c r="R67" s="180">
        <f t="shared" ca="1" si="14"/>
        <v>278.51600000000008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548.71594800000003</v>
      </c>
      <c r="C68" s="178">
        <f t="shared" ref="C68:F98" ca="1" si="19">$B68*C$1/100</f>
        <v>408.14273309629993</v>
      </c>
      <c r="D68" s="179">
        <f t="shared" ca="1" si="19"/>
        <v>130.78825467346596</v>
      </c>
      <c r="E68" s="179">
        <f t="shared" ca="1" si="19"/>
        <v>7.4565089014834927</v>
      </c>
      <c r="F68" s="180">
        <f t="shared" ca="1" si="19"/>
        <v>2.3284513287507114</v>
      </c>
      <c r="G68" s="181">
        <f t="shared" ca="1" si="16"/>
        <v>290</v>
      </c>
      <c r="H68" s="181">
        <f t="shared" ca="1" si="17"/>
        <v>278.51600000000002</v>
      </c>
      <c r="I68" s="182">
        <f t="shared" ref="I68:I98" ca="1" si="20">INDIRECT("BRPL_EOD!" &amp; $V$3 &amp; X68)</f>
        <v>186.2</v>
      </c>
      <c r="J68" s="179">
        <f t="shared" ref="J68:J98" ca="1" si="21">INDIRECT("BYPL_EOD!" &amp; $V$3 &amp; X68)</f>
        <v>88.2</v>
      </c>
      <c r="K68" s="179">
        <f t="shared" ref="K68:K98" ca="1" si="22">INDIRECT("TPDDL_EOD!" &amp; $V$3 &amp; X68)</f>
        <v>4.12</v>
      </c>
      <c r="L68" s="179">
        <f t="shared" ref="L68:L98" ca="1" si="23">INDIRECT("NDMC_EOD!" &amp; $V$3 &amp; X68)</f>
        <v>0</v>
      </c>
      <c r="M68" s="180">
        <f t="shared" ref="M68:M98" ca="1" si="24">SUM(I68:L68)</f>
        <v>278.52</v>
      </c>
      <c r="N68" s="178">
        <f t="shared" ref="N68:N98" ca="1" si="25">INDIRECT("BRPL_ISGS_exbus!" &amp; $V$3 &amp; X68)</f>
        <v>186.19732586528795</v>
      </c>
      <c r="O68" s="179">
        <f t="shared" ref="O68:O98" ca="1" si="26">INDIRECT("BYPL_ISGS_exbus!" &amp; $V$3 &amp; X68)</f>
        <v>88.198733304610101</v>
      </c>
      <c r="P68" s="179">
        <f t="shared" ref="P68:P98" ca="1" si="27">INDIRECT("TPDDL_ISGS_exbus!" &amp; $V$3 &amp; X68)</f>
        <v>4.1199408301019682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278.51600000000008</v>
      </c>
      <c r="W68" s="46"/>
      <c r="X68" s="46">
        <v>68</v>
      </c>
    </row>
    <row r="69" spans="1:24">
      <c r="A69" s="61" t="s">
        <v>111</v>
      </c>
      <c r="B69" s="173">
        <f t="shared" ca="1" si="18"/>
        <v>548.71594800000003</v>
      </c>
      <c r="C69" s="178">
        <f t="shared" ca="1" si="19"/>
        <v>408.14273309629993</v>
      </c>
      <c r="D69" s="179">
        <f t="shared" ca="1" si="19"/>
        <v>130.78825467346596</v>
      </c>
      <c r="E69" s="179">
        <f t="shared" ca="1" si="19"/>
        <v>7.4565089014834927</v>
      </c>
      <c r="F69" s="180">
        <f t="shared" ca="1" si="19"/>
        <v>2.3284513287507114</v>
      </c>
      <c r="G69" s="181">
        <f t="shared" ca="1" si="16"/>
        <v>399.36660000000001</v>
      </c>
      <c r="H69" s="181">
        <f t="shared" ca="1" si="17"/>
        <v>383.55168300000003</v>
      </c>
      <c r="I69" s="182">
        <f t="shared" ca="1" si="20"/>
        <v>288.12</v>
      </c>
      <c r="J69" s="179">
        <f t="shared" ca="1" si="21"/>
        <v>86.43</v>
      </c>
      <c r="K69" s="179">
        <f t="shared" ca="1" si="22"/>
        <v>9</v>
      </c>
      <c r="L69" s="179">
        <f t="shared" ca="1" si="23"/>
        <v>0</v>
      </c>
      <c r="M69" s="180">
        <f t="shared" ca="1" si="24"/>
        <v>383.55</v>
      </c>
      <c r="N69" s="178">
        <f t="shared" ca="1" si="25"/>
        <v>288.12126425748926</v>
      </c>
      <c r="O69" s="179">
        <f t="shared" ca="1" si="26"/>
        <v>86.43037925091906</v>
      </c>
      <c r="P69" s="179">
        <f t="shared" ca="1" si="27"/>
        <v>9</v>
      </c>
      <c r="Q69" s="179">
        <f t="shared" ca="1" si="28"/>
        <v>0</v>
      </c>
      <c r="R69" s="180">
        <f t="shared" ca="1" si="29"/>
        <v>383.55164350840835</v>
      </c>
      <c r="W69" s="46"/>
      <c r="X69" s="46">
        <v>69</v>
      </c>
    </row>
    <row r="70" spans="1:24">
      <c r="A70" s="61" t="s">
        <v>112</v>
      </c>
      <c r="B70" s="173">
        <f t="shared" ca="1" si="18"/>
        <v>548.71594800000003</v>
      </c>
      <c r="C70" s="178">
        <f t="shared" ca="1" si="19"/>
        <v>408.14273309629993</v>
      </c>
      <c r="D70" s="179">
        <f t="shared" ca="1" si="19"/>
        <v>130.78825467346596</v>
      </c>
      <c r="E70" s="179">
        <f t="shared" ca="1" si="19"/>
        <v>7.4565089014834927</v>
      </c>
      <c r="F70" s="180">
        <f t="shared" ca="1" si="19"/>
        <v>2.3284513287507114</v>
      </c>
      <c r="G70" s="181">
        <f t="shared" ca="1" si="16"/>
        <v>449.36660000000001</v>
      </c>
      <c r="H70" s="181">
        <f t="shared" ca="1" si="17"/>
        <v>431.57168300000001</v>
      </c>
      <c r="I70" s="182">
        <f t="shared" ca="1" si="20"/>
        <v>336.14</v>
      </c>
      <c r="J70" s="179">
        <f t="shared" ca="1" si="21"/>
        <v>86.44</v>
      </c>
      <c r="K70" s="179">
        <f t="shared" ca="1" si="22"/>
        <v>9</v>
      </c>
      <c r="L70" s="179">
        <f t="shared" ca="1" si="23"/>
        <v>0</v>
      </c>
      <c r="M70" s="180">
        <f t="shared" ca="1" si="24"/>
        <v>431.58</v>
      </c>
      <c r="N70" s="178">
        <f t="shared" ca="1" si="25"/>
        <v>336.13352222906531</v>
      </c>
      <c r="O70" s="179">
        <f t="shared" ca="1" si="26"/>
        <v>86.438334210389726</v>
      </c>
      <c r="P70" s="179">
        <f t="shared" ca="1" si="27"/>
        <v>8.9998265605449745</v>
      </c>
      <c r="Q70" s="179">
        <f t="shared" ca="1" si="28"/>
        <v>0</v>
      </c>
      <c r="R70" s="180">
        <f t="shared" ca="1" si="29"/>
        <v>431.57168300000001</v>
      </c>
      <c r="W70" s="46"/>
      <c r="X70" s="46">
        <v>70</v>
      </c>
    </row>
    <row r="71" spans="1:24">
      <c r="A71" s="61" t="s">
        <v>113</v>
      </c>
      <c r="B71" s="173">
        <f t="shared" ca="1" si="18"/>
        <v>548.71594800000003</v>
      </c>
      <c r="C71" s="178">
        <f t="shared" ca="1" si="19"/>
        <v>408.14273309629993</v>
      </c>
      <c r="D71" s="179">
        <f t="shared" ca="1" si="19"/>
        <v>130.78825467346596</v>
      </c>
      <c r="E71" s="179">
        <f t="shared" ca="1" si="19"/>
        <v>7.4565089014834927</v>
      </c>
      <c r="F71" s="180">
        <f t="shared" ca="1" si="19"/>
        <v>2.3284513287507114</v>
      </c>
      <c r="G71" s="181">
        <f t="shared" ca="1" si="16"/>
        <v>471.36660000000001</v>
      </c>
      <c r="H71" s="181">
        <f t="shared" ca="1" si="17"/>
        <v>452.70048300000002</v>
      </c>
      <c r="I71" s="182">
        <f t="shared" ca="1" si="20"/>
        <v>357.27</v>
      </c>
      <c r="J71" s="179">
        <f t="shared" ca="1" si="21"/>
        <v>86.44</v>
      </c>
      <c r="K71" s="179">
        <f t="shared" ca="1" si="22"/>
        <v>9</v>
      </c>
      <c r="L71" s="179">
        <f t="shared" ca="1" si="23"/>
        <v>0</v>
      </c>
      <c r="M71" s="180">
        <f t="shared" ca="1" si="24"/>
        <v>452.71</v>
      </c>
      <c r="N71" s="178">
        <f t="shared" ca="1" si="25"/>
        <v>357.26248936716661</v>
      </c>
      <c r="O71" s="179">
        <f t="shared" ca="1" si="26"/>
        <v>86.438182833425373</v>
      </c>
      <c r="P71" s="179">
        <f t="shared" ca="1" si="27"/>
        <v>8.9998107994080101</v>
      </c>
      <c r="Q71" s="179">
        <f t="shared" ca="1" si="28"/>
        <v>0</v>
      </c>
      <c r="R71" s="180">
        <f t="shared" ca="1" si="29"/>
        <v>452.70048299999996</v>
      </c>
      <c r="W71" s="46"/>
      <c r="X71" s="46">
        <v>71</v>
      </c>
    </row>
    <row r="72" spans="1:24">
      <c r="A72" s="61" t="s">
        <v>114</v>
      </c>
      <c r="B72" s="173">
        <f t="shared" ca="1" si="18"/>
        <v>548.71594800000003</v>
      </c>
      <c r="C72" s="178">
        <f t="shared" ca="1" si="19"/>
        <v>408.14273309629993</v>
      </c>
      <c r="D72" s="179">
        <f t="shared" ca="1" si="19"/>
        <v>130.78825467346596</v>
      </c>
      <c r="E72" s="179">
        <f t="shared" ca="1" si="19"/>
        <v>7.4565089014834927</v>
      </c>
      <c r="F72" s="180">
        <f t="shared" ca="1" si="19"/>
        <v>2.3284513287507114</v>
      </c>
      <c r="G72" s="181">
        <f t="shared" ca="1" si="16"/>
        <v>471.36660000000001</v>
      </c>
      <c r="H72" s="181">
        <f t="shared" ca="1" si="17"/>
        <v>452.70048300000002</v>
      </c>
      <c r="I72" s="182">
        <f t="shared" ca="1" si="20"/>
        <v>357.27</v>
      </c>
      <c r="J72" s="179">
        <f t="shared" ca="1" si="21"/>
        <v>86.44</v>
      </c>
      <c r="K72" s="179">
        <f t="shared" ca="1" si="22"/>
        <v>9</v>
      </c>
      <c r="L72" s="179">
        <f t="shared" ca="1" si="23"/>
        <v>0</v>
      </c>
      <c r="M72" s="180">
        <f t="shared" ca="1" si="24"/>
        <v>452.71</v>
      </c>
      <c r="N72" s="178">
        <f t="shared" ca="1" si="25"/>
        <v>357.26248936716661</v>
      </c>
      <c r="O72" s="179">
        <f t="shared" ca="1" si="26"/>
        <v>86.438182833425373</v>
      </c>
      <c r="P72" s="179">
        <f t="shared" ca="1" si="27"/>
        <v>8.9998107994080101</v>
      </c>
      <c r="Q72" s="179">
        <f t="shared" ca="1" si="28"/>
        <v>0</v>
      </c>
      <c r="R72" s="180">
        <f t="shared" ca="1" si="29"/>
        <v>452.70048299999996</v>
      </c>
      <c r="W72" s="46"/>
      <c r="X72" s="46">
        <v>72</v>
      </c>
    </row>
    <row r="73" spans="1:24">
      <c r="A73" s="61" t="s">
        <v>115</v>
      </c>
      <c r="B73" s="173">
        <f t="shared" ca="1" si="18"/>
        <v>548.71594800000003</v>
      </c>
      <c r="C73" s="178">
        <f t="shared" ca="1" si="19"/>
        <v>408.14273309629993</v>
      </c>
      <c r="D73" s="179">
        <f t="shared" ca="1" si="19"/>
        <v>130.78825467346596</v>
      </c>
      <c r="E73" s="179">
        <f t="shared" ca="1" si="19"/>
        <v>7.4565089014834927</v>
      </c>
      <c r="F73" s="180">
        <f t="shared" ca="1" si="19"/>
        <v>2.3284513287507114</v>
      </c>
      <c r="G73" s="181">
        <f t="shared" ca="1" si="16"/>
        <v>471.36660000000001</v>
      </c>
      <c r="H73" s="181">
        <f t="shared" ca="1" si="17"/>
        <v>452.70048300000002</v>
      </c>
      <c r="I73" s="182">
        <f t="shared" ca="1" si="20"/>
        <v>357.27</v>
      </c>
      <c r="J73" s="179">
        <f t="shared" ca="1" si="21"/>
        <v>86.44</v>
      </c>
      <c r="K73" s="179">
        <f t="shared" ca="1" si="22"/>
        <v>9</v>
      </c>
      <c r="L73" s="179">
        <f t="shared" ca="1" si="23"/>
        <v>0</v>
      </c>
      <c r="M73" s="180">
        <f t="shared" ca="1" si="24"/>
        <v>452.71</v>
      </c>
      <c r="N73" s="178">
        <f t="shared" ca="1" si="25"/>
        <v>357.26248936716661</v>
      </c>
      <c r="O73" s="179">
        <f t="shared" ca="1" si="26"/>
        <v>86.438182833425373</v>
      </c>
      <c r="P73" s="179">
        <f t="shared" ca="1" si="27"/>
        <v>8.9998107994080101</v>
      </c>
      <c r="Q73" s="179">
        <f t="shared" ca="1" si="28"/>
        <v>0</v>
      </c>
      <c r="R73" s="180">
        <f t="shared" ca="1" si="29"/>
        <v>452.70048299999996</v>
      </c>
      <c r="W73" s="46"/>
      <c r="X73" s="46">
        <v>73</v>
      </c>
    </row>
    <row r="74" spans="1:24">
      <c r="A74" s="61" t="s">
        <v>116</v>
      </c>
      <c r="B74" s="173">
        <f t="shared" ca="1" si="18"/>
        <v>548.71594800000003</v>
      </c>
      <c r="C74" s="178">
        <f t="shared" ca="1" si="19"/>
        <v>408.14273309629993</v>
      </c>
      <c r="D74" s="179">
        <f t="shared" ca="1" si="19"/>
        <v>130.78825467346596</v>
      </c>
      <c r="E74" s="179">
        <f t="shared" ca="1" si="19"/>
        <v>7.4565089014834927</v>
      </c>
      <c r="F74" s="180">
        <f t="shared" ca="1" si="19"/>
        <v>2.3284513287507114</v>
      </c>
      <c r="G74" s="181">
        <f t="shared" ca="1" si="16"/>
        <v>471.36660000000001</v>
      </c>
      <c r="H74" s="181">
        <f t="shared" ca="1" si="17"/>
        <v>452.70048300000002</v>
      </c>
      <c r="I74" s="182">
        <f t="shared" ca="1" si="20"/>
        <v>357.27</v>
      </c>
      <c r="J74" s="179">
        <f t="shared" ca="1" si="21"/>
        <v>86.44</v>
      </c>
      <c r="K74" s="179">
        <f t="shared" ca="1" si="22"/>
        <v>9</v>
      </c>
      <c r="L74" s="179">
        <f t="shared" ca="1" si="23"/>
        <v>0</v>
      </c>
      <c r="M74" s="180">
        <f t="shared" ca="1" si="24"/>
        <v>452.71</v>
      </c>
      <c r="N74" s="178">
        <f t="shared" ca="1" si="25"/>
        <v>357.26248936716661</v>
      </c>
      <c r="O74" s="179">
        <f t="shared" ca="1" si="26"/>
        <v>86.438182833425373</v>
      </c>
      <c r="P74" s="179">
        <f t="shared" ca="1" si="27"/>
        <v>8.9998107994080101</v>
      </c>
      <c r="Q74" s="179">
        <f t="shared" ca="1" si="28"/>
        <v>0</v>
      </c>
      <c r="R74" s="180">
        <f t="shared" ca="1" si="29"/>
        <v>452.70048299999996</v>
      </c>
      <c r="W74" s="46"/>
      <c r="X74" s="46">
        <v>74</v>
      </c>
    </row>
    <row r="75" spans="1:24">
      <c r="A75" s="61" t="s">
        <v>117</v>
      </c>
      <c r="B75" s="173">
        <f t="shared" ca="1" si="18"/>
        <v>548.71594800000003</v>
      </c>
      <c r="C75" s="178">
        <f t="shared" ca="1" si="19"/>
        <v>408.14273309629993</v>
      </c>
      <c r="D75" s="179">
        <f t="shared" ca="1" si="19"/>
        <v>130.78825467346596</v>
      </c>
      <c r="E75" s="179">
        <f t="shared" ca="1" si="19"/>
        <v>7.4565089014834927</v>
      </c>
      <c r="F75" s="180">
        <f t="shared" ca="1" si="19"/>
        <v>2.3284513287507114</v>
      </c>
      <c r="G75" s="181">
        <f t="shared" ca="1" si="16"/>
        <v>471.36660000000001</v>
      </c>
      <c r="H75" s="181">
        <f t="shared" ca="1" si="17"/>
        <v>452.70048300000002</v>
      </c>
      <c r="I75" s="182">
        <f t="shared" ca="1" si="20"/>
        <v>357.27</v>
      </c>
      <c r="J75" s="179">
        <f t="shared" ca="1" si="21"/>
        <v>86.44</v>
      </c>
      <c r="K75" s="179">
        <f t="shared" ca="1" si="22"/>
        <v>9</v>
      </c>
      <c r="L75" s="179">
        <f t="shared" ca="1" si="23"/>
        <v>0</v>
      </c>
      <c r="M75" s="180">
        <f t="shared" ca="1" si="24"/>
        <v>452.71</v>
      </c>
      <c r="N75" s="178">
        <f t="shared" ca="1" si="25"/>
        <v>357.26248936716661</v>
      </c>
      <c r="O75" s="179">
        <f t="shared" ca="1" si="26"/>
        <v>86.438182833425373</v>
      </c>
      <c r="P75" s="179">
        <f t="shared" ca="1" si="27"/>
        <v>8.9998107994080101</v>
      </c>
      <c r="Q75" s="179">
        <f t="shared" ca="1" si="28"/>
        <v>0</v>
      </c>
      <c r="R75" s="180">
        <f t="shared" ca="1" si="29"/>
        <v>452.70048299999996</v>
      </c>
      <c r="W75" s="46"/>
      <c r="X75" s="46">
        <v>75</v>
      </c>
    </row>
    <row r="76" spans="1:24">
      <c r="A76" s="61" t="s">
        <v>118</v>
      </c>
      <c r="B76" s="173">
        <f t="shared" ca="1" si="18"/>
        <v>548.71594800000003</v>
      </c>
      <c r="C76" s="178">
        <f t="shared" ca="1" si="19"/>
        <v>408.14273309629993</v>
      </c>
      <c r="D76" s="179">
        <f t="shared" ca="1" si="19"/>
        <v>130.78825467346596</v>
      </c>
      <c r="E76" s="179">
        <f t="shared" ca="1" si="19"/>
        <v>7.4565089014834927</v>
      </c>
      <c r="F76" s="180">
        <f t="shared" ca="1" si="19"/>
        <v>2.3284513287507114</v>
      </c>
      <c r="G76" s="181">
        <f t="shared" ca="1" si="16"/>
        <v>471.36660000000001</v>
      </c>
      <c r="H76" s="181">
        <f t="shared" ca="1" si="17"/>
        <v>452.70048300000002</v>
      </c>
      <c r="I76" s="182">
        <f t="shared" ca="1" si="20"/>
        <v>357.27</v>
      </c>
      <c r="J76" s="179">
        <f t="shared" ca="1" si="21"/>
        <v>86.44</v>
      </c>
      <c r="K76" s="179">
        <f t="shared" ca="1" si="22"/>
        <v>9</v>
      </c>
      <c r="L76" s="179">
        <f t="shared" ca="1" si="23"/>
        <v>0</v>
      </c>
      <c r="M76" s="180">
        <f t="shared" ca="1" si="24"/>
        <v>452.71</v>
      </c>
      <c r="N76" s="178">
        <f t="shared" ca="1" si="25"/>
        <v>357.26248936716661</v>
      </c>
      <c r="O76" s="179">
        <f t="shared" ca="1" si="26"/>
        <v>86.438182833425373</v>
      </c>
      <c r="P76" s="179">
        <f t="shared" ca="1" si="27"/>
        <v>8.9998107994080101</v>
      </c>
      <c r="Q76" s="179">
        <f t="shared" ca="1" si="28"/>
        <v>0</v>
      </c>
      <c r="R76" s="180">
        <f t="shared" ca="1" si="29"/>
        <v>452.70048299999996</v>
      </c>
      <c r="W76" s="46"/>
      <c r="X76" s="46">
        <v>76</v>
      </c>
    </row>
    <row r="77" spans="1:24">
      <c r="A77" s="61" t="s">
        <v>119</v>
      </c>
      <c r="B77" s="173">
        <f t="shared" ca="1" si="18"/>
        <v>548.71594800000003</v>
      </c>
      <c r="C77" s="178">
        <f t="shared" ca="1" si="19"/>
        <v>408.14273309629993</v>
      </c>
      <c r="D77" s="179">
        <f t="shared" ca="1" si="19"/>
        <v>130.78825467346596</v>
      </c>
      <c r="E77" s="179">
        <f t="shared" ca="1" si="19"/>
        <v>7.4565089014834927</v>
      </c>
      <c r="F77" s="180">
        <f t="shared" ca="1" si="19"/>
        <v>2.3284513287507114</v>
      </c>
      <c r="G77" s="181">
        <f t="shared" ca="1" si="16"/>
        <v>505.33787899999999</v>
      </c>
      <c r="H77" s="181">
        <f t="shared" ca="1" si="17"/>
        <v>485.32649900000001</v>
      </c>
      <c r="I77" s="182">
        <f t="shared" ca="1" si="20"/>
        <v>342.28</v>
      </c>
      <c r="J77" s="179">
        <f t="shared" ca="1" si="21"/>
        <v>134.44</v>
      </c>
      <c r="K77" s="179">
        <f t="shared" ca="1" si="22"/>
        <v>8.6199999999999992</v>
      </c>
      <c r="L77" s="179">
        <f t="shared" ca="1" si="23"/>
        <v>0</v>
      </c>
      <c r="M77" s="180">
        <f t="shared" ca="1" si="24"/>
        <v>485.34</v>
      </c>
      <c r="N77" s="178">
        <f t="shared" ca="1" si="25"/>
        <v>342.27047858762927</v>
      </c>
      <c r="O77" s="179">
        <f t="shared" ca="1" si="26"/>
        <v>134.43626020018957</v>
      </c>
      <c r="P77" s="179">
        <f t="shared" ca="1" si="27"/>
        <v>8.6197602121811521</v>
      </c>
      <c r="Q77" s="179">
        <f t="shared" ca="1" si="28"/>
        <v>0</v>
      </c>
      <c r="R77" s="180">
        <f t="shared" ca="1" si="29"/>
        <v>485.32649900000001</v>
      </c>
      <c r="W77" s="46"/>
      <c r="X77" s="46">
        <v>77</v>
      </c>
    </row>
    <row r="78" spans="1:24">
      <c r="A78" s="61" t="s">
        <v>120</v>
      </c>
      <c r="B78" s="173">
        <f t="shared" ca="1" si="18"/>
        <v>548.71594800000003</v>
      </c>
      <c r="C78" s="178">
        <f t="shared" ca="1" si="19"/>
        <v>408.14273309629993</v>
      </c>
      <c r="D78" s="179">
        <f t="shared" ca="1" si="19"/>
        <v>130.78825467346596</v>
      </c>
      <c r="E78" s="179">
        <f t="shared" ca="1" si="19"/>
        <v>7.4565089014834927</v>
      </c>
      <c r="F78" s="180">
        <f t="shared" ca="1" si="19"/>
        <v>2.3284513287507114</v>
      </c>
      <c r="G78" s="181">
        <f t="shared" ca="1" si="16"/>
        <v>505.33787899999999</v>
      </c>
      <c r="H78" s="181">
        <f t="shared" ca="1" si="17"/>
        <v>485.32649900000001</v>
      </c>
      <c r="I78" s="182">
        <f t="shared" ca="1" si="20"/>
        <v>372.27</v>
      </c>
      <c r="J78" s="179">
        <f t="shared" ca="1" si="21"/>
        <v>100.8</v>
      </c>
      <c r="K78" s="179">
        <f t="shared" ca="1" si="22"/>
        <v>9.3699999999999992</v>
      </c>
      <c r="L78" s="179">
        <f t="shared" ca="1" si="23"/>
        <v>2.89</v>
      </c>
      <c r="M78" s="180">
        <f t="shared" ca="1" si="24"/>
        <v>485.33</v>
      </c>
      <c r="N78" s="178">
        <f t="shared" ca="1" si="25"/>
        <v>372.26731457509322</v>
      </c>
      <c r="O78" s="179">
        <f t="shared" ca="1" si="26"/>
        <v>100.79927286423671</v>
      </c>
      <c r="P78" s="179">
        <f t="shared" ca="1" si="27"/>
        <v>9.3699324081140674</v>
      </c>
      <c r="Q78" s="179">
        <f t="shared" ca="1" si="28"/>
        <v>2.889979152555993</v>
      </c>
      <c r="R78" s="180">
        <f t="shared" ca="1" si="29"/>
        <v>485.32649900000007</v>
      </c>
      <c r="W78" s="46"/>
      <c r="X78" s="46">
        <v>78</v>
      </c>
    </row>
    <row r="79" spans="1:24">
      <c r="A79" s="61" t="s">
        <v>121</v>
      </c>
      <c r="B79" s="173">
        <f t="shared" ca="1" si="18"/>
        <v>548.71594800000003</v>
      </c>
      <c r="C79" s="178">
        <f t="shared" ca="1" si="19"/>
        <v>408.14273309629993</v>
      </c>
      <c r="D79" s="179">
        <f t="shared" ca="1" si="19"/>
        <v>130.78825467346596</v>
      </c>
      <c r="E79" s="179">
        <f t="shared" ca="1" si="19"/>
        <v>7.4565089014834927</v>
      </c>
      <c r="F79" s="180">
        <f t="shared" ca="1" si="19"/>
        <v>2.3284513287507114</v>
      </c>
      <c r="G79" s="181">
        <f t="shared" ca="1" si="16"/>
        <v>474.52910000000003</v>
      </c>
      <c r="H79" s="181">
        <f t="shared" ca="1" si="17"/>
        <v>455.73774800000001</v>
      </c>
      <c r="I79" s="182">
        <f t="shared" ca="1" si="20"/>
        <v>357.53</v>
      </c>
      <c r="J79" s="179">
        <f t="shared" ca="1" si="21"/>
        <v>86.44</v>
      </c>
      <c r="K79" s="179">
        <f t="shared" ca="1" si="22"/>
        <v>9</v>
      </c>
      <c r="L79" s="179">
        <f t="shared" ca="1" si="23"/>
        <v>2.78</v>
      </c>
      <c r="M79" s="180">
        <f t="shared" ca="1" si="24"/>
        <v>455.74999999999994</v>
      </c>
      <c r="N79" s="178">
        <f t="shared" ca="1" si="25"/>
        <v>357.52038846393862</v>
      </c>
      <c r="O79" s="179">
        <f t="shared" ca="1" si="26"/>
        <v>86.437676219681848</v>
      </c>
      <c r="P79" s="179">
        <f t="shared" ca="1" si="27"/>
        <v>8.999758051563358</v>
      </c>
      <c r="Q79" s="179">
        <f t="shared" ca="1" si="28"/>
        <v>2.7799252648162374</v>
      </c>
      <c r="R79" s="180">
        <f t="shared" ca="1" si="29"/>
        <v>455.73774800000007</v>
      </c>
      <c r="W79" s="46"/>
      <c r="X79" s="46">
        <v>79</v>
      </c>
    </row>
    <row r="80" spans="1:24">
      <c r="A80" s="61" t="s">
        <v>122</v>
      </c>
      <c r="B80" s="173">
        <f t="shared" ca="1" si="18"/>
        <v>548.71594800000003</v>
      </c>
      <c r="C80" s="178">
        <f t="shared" ca="1" si="19"/>
        <v>408.14273309629993</v>
      </c>
      <c r="D80" s="179">
        <f t="shared" ca="1" si="19"/>
        <v>130.78825467346596</v>
      </c>
      <c r="E80" s="179">
        <f t="shared" ca="1" si="19"/>
        <v>7.4565089014834927</v>
      </c>
      <c r="F80" s="180">
        <f t="shared" ca="1" si="19"/>
        <v>2.3284513287507114</v>
      </c>
      <c r="G80" s="181">
        <f t="shared" ca="1" si="16"/>
        <v>474.52910000000003</v>
      </c>
      <c r="H80" s="181">
        <f t="shared" ca="1" si="17"/>
        <v>455.73774800000001</v>
      </c>
      <c r="I80" s="182">
        <f t="shared" ca="1" si="20"/>
        <v>357.53</v>
      </c>
      <c r="J80" s="179">
        <f t="shared" ca="1" si="21"/>
        <v>86.44</v>
      </c>
      <c r="K80" s="179">
        <f t="shared" ca="1" si="22"/>
        <v>9</v>
      </c>
      <c r="L80" s="179">
        <f t="shared" ca="1" si="23"/>
        <v>2.78</v>
      </c>
      <c r="M80" s="180">
        <f t="shared" ca="1" si="24"/>
        <v>455.74999999999994</v>
      </c>
      <c r="N80" s="178">
        <f t="shared" ca="1" si="25"/>
        <v>357.52038846393862</v>
      </c>
      <c r="O80" s="179">
        <f t="shared" ca="1" si="26"/>
        <v>86.437676219681848</v>
      </c>
      <c r="P80" s="179">
        <f t="shared" ca="1" si="27"/>
        <v>8.999758051563358</v>
      </c>
      <c r="Q80" s="179">
        <f t="shared" ca="1" si="28"/>
        <v>2.7799252648162374</v>
      </c>
      <c r="R80" s="180">
        <f t="shared" ca="1" si="29"/>
        <v>455.73774800000007</v>
      </c>
      <c r="W80" s="46"/>
      <c r="X80" s="46">
        <v>80</v>
      </c>
    </row>
    <row r="81" spans="1:24">
      <c r="A81" s="61" t="s">
        <v>123</v>
      </c>
      <c r="B81" s="173">
        <f t="shared" ca="1" si="18"/>
        <v>548.71594800000003</v>
      </c>
      <c r="C81" s="178">
        <f t="shared" ca="1" si="19"/>
        <v>408.14273309629993</v>
      </c>
      <c r="D81" s="179">
        <f t="shared" ca="1" si="19"/>
        <v>130.78825467346596</v>
      </c>
      <c r="E81" s="179">
        <f t="shared" ca="1" si="19"/>
        <v>7.4565089014834927</v>
      </c>
      <c r="F81" s="180">
        <f t="shared" ca="1" si="19"/>
        <v>2.3284513287507114</v>
      </c>
      <c r="G81" s="181">
        <f t="shared" ca="1" si="16"/>
        <v>548.71594800000003</v>
      </c>
      <c r="H81" s="181">
        <f t="shared" ca="1" si="17"/>
        <v>526.98679600000003</v>
      </c>
      <c r="I81" s="182">
        <f t="shared" ca="1" si="20"/>
        <v>357.53</v>
      </c>
      <c r="J81" s="179">
        <f t="shared" ca="1" si="21"/>
        <v>157.69</v>
      </c>
      <c r="K81" s="179">
        <f t="shared" ca="1" si="22"/>
        <v>9</v>
      </c>
      <c r="L81" s="179">
        <f t="shared" ca="1" si="23"/>
        <v>2.78</v>
      </c>
      <c r="M81" s="180">
        <f t="shared" ca="1" si="24"/>
        <v>527</v>
      </c>
      <c r="N81" s="178">
        <f t="shared" ca="1" si="25"/>
        <v>357.52104207567362</v>
      </c>
      <c r="O81" s="179">
        <f t="shared" ca="1" si="26"/>
        <v>157.68604907256167</v>
      </c>
      <c r="P81" s="179">
        <f t="shared" ca="1" si="27"/>
        <v>8.9997745047438329</v>
      </c>
      <c r="Q81" s="179">
        <f t="shared" ca="1" si="28"/>
        <v>2.7799303470208727</v>
      </c>
      <c r="R81" s="180">
        <f t="shared" ca="1" si="29"/>
        <v>526.98679600000014</v>
      </c>
      <c r="W81" s="46"/>
      <c r="X81" s="46">
        <v>81</v>
      </c>
    </row>
    <row r="82" spans="1:24">
      <c r="A82" s="61" t="s">
        <v>124</v>
      </c>
      <c r="B82" s="173">
        <f t="shared" ca="1" si="18"/>
        <v>548.71594800000003</v>
      </c>
      <c r="C82" s="178">
        <f t="shared" ca="1" si="19"/>
        <v>408.14273309629993</v>
      </c>
      <c r="D82" s="179">
        <f t="shared" ca="1" si="19"/>
        <v>130.78825467346596</v>
      </c>
      <c r="E82" s="179">
        <f t="shared" ca="1" si="19"/>
        <v>7.4565089014834927</v>
      </c>
      <c r="F82" s="180">
        <f t="shared" ca="1" si="19"/>
        <v>2.3284513287507114</v>
      </c>
      <c r="G82" s="181">
        <f t="shared" ca="1" si="16"/>
        <v>548.71594800000003</v>
      </c>
      <c r="H82" s="181">
        <f t="shared" ca="1" si="17"/>
        <v>526.98679600000003</v>
      </c>
      <c r="I82" s="182">
        <f t="shared" ca="1" si="20"/>
        <v>357.53</v>
      </c>
      <c r="J82" s="179">
        <f t="shared" ca="1" si="21"/>
        <v>157.69</v>
      </c>
      <c r="K82" s="179">
        <f t="shared" ca="1" si="22"/>
        <v>9</v>
      </c>
      <c r="L82" s="179">
        <f t="shared" ca="1" si="23"/>
        <v>2.78</v>
      </c>
      <c r="M82" s="180">
        <f t="shared" ca="1" si="24"/>
        <v>527</v>
      </c>
      <c r="N82" s="178">
        <f t="shared" ca="1" si="25"/>
        <v>357.52104207567362</v>
      </c>
      <c r="O82" s="179">
        <f t="shared" ca="1" si="26"/>
        <v>157.68604907256167</v>
      </c>
      <c r="P82" s="179">
        <f t="shared" ca="1" si="27"/>
        <v>8.9997745047438329</v>
      </c>
      <c r="Q82" s="179">
        <f t="shared" ca="1" si="28"/>
        <v>2.7799303470208727</v>
      </c>
      <c r="R82" s="180">
        <f t="shared" ca="1" si="29"/>
        <v>526.98679600000014</v>
      </c>
      <c r="W82" s="46"/>
      <c r="X82" s="46">
        <v>82</v>
      </c>
    </row>
    <row r="83" spans="1:24">
      <c r="A83" s="61" t="s">
        <v>125</v>
      </c>
      <c r="B83" s="173">
        <f t="shared" ca="1" si="18"/>
        <v>548.71594800000003</v>
      </c>
      <c r="C83" s="178">
        <f t="shared" ca="1" si="19"/>
        <v>408.14273309629993</v>
      </c>
      <c r="D83" s="179">
        <f t="shared" ca="1" si="19"/>
        <v>130.78825467346596</v>
      </c>
      <c r="E83" s="179">
        <f t="shared" ca="1" si="19"/>
        <v>7.4565089014834927</v>
      </c>
      <c r="F83" s="180">
        <f t="shared" ca="1" si="19"/>
        <v>2.3284513287507114</v>
      </c>
      <c r="G83" s="181">
        <f t="shared" ca="1" si="16"/>
        <v>548.71594800000003</v>
      </c>
      <c r="H83" s="181">
        <f t="shared" ca="1" si="17"/>
        <v>526.98679600000003</v>
      </c>
      <c r="I83" s="182">
        <f t="shared" ca="1" si="20"/>
        <v>357.53</v>
      </c>
      <c r="J83" s="179">
        <f t="shared" ca="1" si="21"/>
        <v>157.69</v>
      </c>
      <c r="K83" s="179">
        <f t="shared" ca="1" si="22"/>
        <v>9</v>
      </c>
      <c r="L83" s="179">
        <f t="shared" ca="1" si="23"/>
        <v>2.78</v>
      </c>
      <c r="M83" s="180">
        <f t="shared" ca="1" si="24"/>
        <v>527</v>
      </c>
      <c r="N83" s="178">
        <f t="shared" ca="1" si="25"/>
        <v>357.52104207567362</v>
      </c>
      <c r="O83" s="179">
        <f t="shared" ca="1" si="26"/>
        <v>157.68604907256167</v>
      </c>
      <c r="P83" s="179">
        <f t="shared" ca="1" si="27"/>
        <v>8.9997745047438329</v>
      </c>
      <c r="Q83" s="179">
        <f t="shared" ca="1" si="28"/>
        <v>2.7799303470208727</v>
      </c>
      <c r="R83" s="180">
        <f t="shared" ca="1" si="29"/>
        <v>526.98679600000014</v>
      </c>
      <c r="W83" s="46"/>
      <c r="X83" s="46">
        <v>83</v>
      </c>
    </row>
    <row r="84" spans="1:24">
      <c r="A84" s="61" t="s">
        <v>126</v>
      </c>
      <c r="B84" s="173">
        <f t="shared" ca="1" si="18"/>
        <v>548.71594800000003</v>
      </c>
      <c r="C84" s="178">
        <f t="shared" ca="1" si="19"/>
        <v>408.14273309629993</v>
      </c>
      <c r="D84" s="179">
        <f t="shared" ca="1" si="19"/>
        <v>130.78825467346596</v>
      </c>
      <c r="E84" s="179">
        <f t="shared" ca="1" si="19"/>
        <v>7.4565089014834927</v>
      </c>
      <c r="F84" s="180">
        <f t="shared" ca="1" si="19"/>
        <v>2.3284513287507114</v>
      </c>
      <c r="G84" s="181">
        <f t="shared" ca="1" si="16"/>
        <v>548.71594800000003</v>
      </c>
      <c r="H84" s="181">
        <f t="shared" ca="1" si="17"/>
        <v>526.98679600000003</v>
      </c>
      <c r="I84" s="182">
        <f t="shared" ca="1" si="20"/>
        <v>357.53</v>
      </c>
      <c r="J84" s="179">
        <f t="shared" ca="1" si="21"/>
        <v>157.69</v>
      </c>
      <c r="K84" s="179">
        <f t="shared" ca="1" si="22"/>
        <v>9</v>
      </c>
      <c r="L84" s="179">
        <f t="shared" ca="1" si="23"/>
        <v>2.78</v>
      </c>
      <c r="M84" s="180">
        <f t="shared" ca="1" si="24"/>
        <v>527</v>
      </c>
      <c r="N84" s="178">
        <f t="shared" ca="1" si="25"/>
        <v>357.52104207567362</v>
      </c>
      <c r="O84" s="179">
        <f t="shared" ca="1" si="26"/>
        <v>157.68604907256167</v>
      </c>
      <c r="P84" s="179">
        <f t="shared" ca="1" si="27"/>
        <v>8.9997745047438329</v>
      </c>
      <c r="Q84" s="179">
        <f t="shared" ca="1" si="28"/>
        <v>2.7799303470208727</v>
      </c>
      <c r="R84" s="180">
        <f t="shared" ca="1" si="29"/>
        <v>526.98679600000014</v>
      </c>
      <c r="W84" s="46"/>
      <c r="X84" s="46">
        <v>84</v>
      </c>
    </row>
    <row r="85" spans="1:24">
      <c r="A85" s="61" t="s">
        <v>127</v>
      </c>
      <c r="B85" s="173">
        <f t="shared" ca="1" si="18"/>
        <v>548.71594800000003</v>
      </c>
      <c r="C85" s="178">
        <f t="shared" ca="1" si="19"/>
        <v>408.14273309629993</v>
      </c>
      <c r="D85" s="179">
        <f t="shared" ca="1" si="19"/>
        <v>130.78825467346596</v>
      </c>
      <c r="E85" s="179">
        <f t="shared" ca="1" si="19"/>
        <v>7.4565089014834927</v>
      </c>
      <c r="F85" s="180">
        <f t="shared" ca="1" si="19"/>
        <v>2.3284513287507114</v>
      </c>
      <c r="G85" s="181">
        <f t="shared" ca="1" si="16"/>
        <v>548.71594800000003</v>
      </c>
      <c r="H85" s="181">
        <f t="shared" ca="1" si="17"/>
        <v>526.98679600000003</v>
      </c>
      <c r="I85" s="182">
        <f t="shared" ca="1" si="20"/>
        <v>357.53</v>
      </c>
      <c r="J85" s="179">
        <f t="shared" ca="1" si="21"/>
        <v>157.69</v>
      </c>
      <c r="K85" s="179">
        <f t="shared" ca="1" si="22"/>
        <v>9</v>
      </c>
      <c r="L85" s="179">
        <f t="shared" ca="1" si="23"/>
        <v>2.78</v>
      </c>
      <c r="M85" s="180">
        <f t="shared" ca="1" si="24"/>
        <v>527</v>
      </c>
      <c r="N85" s="178">
        <f t="shared" ca="1" si="25"/>
        <v>357.52104207567362</v>
      </c>
      <c r="O85" s="179">
        <f t="shared" ca="1" si="26"/>
        <v>157.68604907256167</v>
      </c>
      <c r="P85" s="179">
        <f t="shared" ca="1" si="27"/>
        <v>8.9997745047438329</v>
      </c>
      <c r="Q85" s="179">
        <f t="shared" ca="1" si="28"/>
        <v>2.7799303470208727</v>
      </c>
      <c r="R85" s="180">
        <f t="shared" ca="1" si="29"/>
        <v>526.98679600000014</v>
      </c>
      <c r="W85" s="46"/>
      <c r="X85" s="46">
        <v>85</v>
      </c>
    </row>
    <row r="86" spans="1:24">
      <c r="A86" s="61" t="s">
        <v>128</v>
      </c>
      <c r="B86" s="173">
        <f t="shared" ca="1" si="18"/>
        <v>548.71594800000003</v>
      </c>
      <c r="C86" s="178">
        <f t="shared" ca="1" si="19"/>
        <v>408.14273309629993</v>
      </c>
      <c r="D86" s="179">
        <f t="shared" ca="1" si="19"/>
        <v>130.78825467346596</v>
      </c>
      <c r="E86" s="179">
        <f t="shared" ca="1" si="19"/>
        <v>7.4565089014834927</v>
      </c>
      <c r="F86" s="180">
        <f t="shared" ca="1" si="19"/>
        <v>2.3284513287507114</v>
      </c>
      <c r="G86" s="181">
        <f t="shared" ca="1" si="16"/>
        <v>548.71594800000003</v>
      </c>
      <c r="H86" s="181">
        <f t="shared" ca="1" si="17"/>
        <v>526.98679600000003</v>
      </c>
      <c r="I86" s="182">
        <f t="shared" ca="1" si="20"/>
        <v>357.53</v>
      </c>
      <c r="J86" s="179">
        <f t="shared" ca="1" si="21"/>
        <v>157.69</v>
      </c>
      <c r="K86" s="179">
        <f t="shared" ca="1" si="22"/>
        <v>9</v>
      </c>
      <c r="L86" s="179">
        <f t="shared" ca="1" si="23"/>
        <v>2.78</v>
      </c>
      <c r="M86" s="180">
        <f t="shared" ca="1" si="24"/>
        <v>527</v>
      </c>
      <c r="N86" s="178">
        <f t="shared" ca="1" si="25"/>
        <v>357.52104207567362</v>
      </c>
      <c r="O86" s="179">
        <f t="shared" ca="1" si="26"/>
        <v>157.68604907256167</v>
      </c>
      <c r="P86" s="179">
        <f t="shared" ca="1" si="27"/>
        <v>8.9997745047438329</v>
      </c>
      <c r="Q86" s="179">
        <f t="shared" ca="1" si="28"/>
        <v>2.7799303470208727</v>
      </c>
      <c r="R86" s="180">
        <f t="shared" ca="1" si="29"/>
        <v>526.98679600000014</v>
      </c>
      <c r="W86" s="46"/>
      <c r="X86" s="46">
        <v>86</v>
      </c>
    </row>
    <row r="87" spans="1:24">
      <c r="A87" s="61" t="s">
        <v>129</v>
      </c>
      <c r="B87" s="173">
        <f t="shared" ca="1" si="18"/>
        <v>548.71594800000003</v>
      </c>
      <c r="C87" s="178">
        <f t="shared" ca="1" si="19"/>
        <v>408.14273309629993</v>
      </c>
      <c r="D87" s="179">
        <f t="shared" ca="1" si="19"/>
        <v>130.78825467346596</v>
      </c>
      <c r="E87" s="179">
        <f t="shared" ca="1" si="19"/>
        <v>7.4565089014834927</v>
      </c>
      <c r="F87" s="180">
        <f t="shared" ca="1" si="19"/>
        <v>2.3284513287507114</v>
      </c>
      <c r="G87" s="181">
        <f t="shared" ca="1" si="16"/>
        <v>548.71594800000003</v>
      </c>
      <c r="H87" s="181">
        <f t="shared" ca="1" si="17"/>
        <v>526.98679600000003</v>
      </c>
      <c r="I87" s="182">
        <f t="shared" ca="1" si="20"/>
        <v>357.53</v>
      </c>
      <c r="J87" s="179">
        <f t="shared" ca="1" si="21"/>
        <v>157.69</v>
      </c>
      <c r="K87" s="179">
        <f t="shared" ca="1" si="22"/>
        <v>9</v>
      </c>
      <c r="L87" s="179">
        <f t="shared" ca="1" si="23"/>
        <v>2.78</v>
      </c>
      <c r="M87" s="180">
        <f t="shared" ca="1" si="24"/>
        <v>527</v>
      </c>
      <c r="N87" s="178">
        <f t="shared" ca="1" si="25"/>
        <v>357.52104207567362</v>
      </c>
      <c r="O87" s="179">
        <f t="shared" ca="1" si="26"/>
        <v>157.68604907256167</v>
      </c>
      <c r="P87" s="179">
        <f t="shared" ca="1" si="27"/>
        <v>8.9997745047438329</v>
      </c>
      <c r="Q87" s="179">
        <f t="shared" ca="1" si="28"/>
        <v>2.7799303470208727</v>
      </c>
      <c r="R87" s="180">
        <f t="shared" ca="1" si="29"/>
        <v>526.98679600000014</v>
      </c>
      <c r="W87" s="46"/>
      <c r="X87" s="46">
        <v>87</v>
      </c>
    </row>
    <row r="88" spans="1:24">
      <c r="A88" s="61" t="s">
        <v>130</v>
      </c>
      <c r="B88" s="173">
        <f t="shared" ca="1" si="18"/>
        <v>548.71594800000003</v>
      </c>
      <c r="C88" s="178">
        <f t="shared" ca="1" si="19"/>
        <v>408.14273309629993</v>
      </c>
      <c r="D88" s="179">
        <f t="shared" ca="1" si="19"/>
        <v>130.78825467346596</v>
      </c>
      <c r="E88" s="179">
        <f t="shared" ca="1" si="19"/>
        <v>7.4565089014834927</v>
      </c>
      <c r="F88" s="180">
        <f t="shared" ca="1" si="19"/>
        <v>2.3284513287507114</v>
      </c>
      <c r="G88" s="181">
        <f t="shared" ca="1" si="16"/>
        <v>548.71594800000003</v>
      </c>
      <c r="H88" s="181">
        <f t="shared" ca="1" si="17"/>
        <v>526.98679600000003</v>
      </c>
      <c r="I88" s="182">
        <f t="shared" ca="1" si="20"/>
        <v>357.53</v>
      </c>
      <c r="J88" s="179">
        <f t="shared" ca="1" si="21"/>
        <v>157.69</v>
      </c>
      <c r="K88" s="179">
        <f t="shared" ca="1" si="22"/>
        <v>9</v>
      </c>
      <c r="L88" s="179">
        <f t="shared" ca="1" si="23"/>
        <v>2.78</v>
      </c>
      <c r="M88" s="180">
        <f t="shared" ca="1" si="24"/>
        <v>527</v>
      </c>
      <c r="N88" s="178">
        <f t="shared" ca="1" si="25"/>
        <v>357.52104207567362</v>
      </c>
      <c r="O88" s="179">
        <f t="shared" ca="1" si="26"/>
        <v>157.68604907256167</v>
      </c>
      <c r="P88" s="179">
        <f t="shared" ca="1" si="27"/>
        <v>8.9997745047438329</v>
      </c>
      <c r="Q88" s="179">
        <f t="shared" ca="1" si="28"/>
        <v>2.7799303470208727</v>
      </c>
      <c r="R88" s="180">
        <f t="shared" ca="1" si="29"/>
        <v>526.98679600000014</v>
      </c>
      <c r="W88" s="46"/>
      <c r="X88" s="46">
        <v>88</v>
      </c>
    </row>
    <row r="89" spans="1:24">
      <c r="A89" s="61" t="s">
        <v>131</v>
      </c>
      <c r="B89" s="173">
        <f t="shared" ca="1" si="18"/>
        <v>548.71594800000003</v>
      </c>
      <c r="C89" s="178">
        <f t="shared" ca="1" si="19"/>
        <v>408.14273309629993</v>
      </c>
      <c r="D89" s="179">
        <f t="shared" ca="1" si="19"/>
        <v>130.78825467346596</v>
      </c>
      <c r="E89" s="179">
        <f t="shared" ca="1" si="19"/>
        <v>7.4565089014834927</v>
      </c>
      <c r="F89" s="180">
        <f t="shared" ca="1" si="19"/>
        <v>2.3284513287507114</v>
      </c>
      <c r="G89" s="181">
        <f t="shared" ca="1" si="16"/>
        <v>548.71594800000003</v>
      </c>
      <c r="H89" s="181">
        <f t="shared" ca="1" si="17"/>
        <v>526.98679600000003</v>
      </c>
      <c r="I89" s="182">
        <f t="shared" ca="1" si="20"/>
        <v>357.53</v>
      </c>
      <c r="J89" s="179">
        <f t="shared" ca="1" si="21"/>
        <v>157.69</v>
      </c>
      <c r="K89" s="179">
        <f t="shared" ca="1" si="22"/>
        <v>9</v>
      </c>
      <c r="L89" s="179">
        <f t="shared" ca="1" si="23"/>
        <v>2.78</v>
      </c>
      <c r="M89" s="180">
        <f t="shared" ca="1" si="24"/>
        <v>527</v>
      </c>
      <c r="N89" s="178">
        <f t="shared" ca="1" si="25"/>
        <v>357.52104207567362</v>
      </c>
      <c r="O89" s="179">
        <f t="shared" ca="1" si="26"/>
        <v>157.68604907256167</v>
      </c>
      <c r="P89" s="179">
        <f t="shared" ca="1" si="27"/>
        <v>8.9997745047438329</v>
      </c>
      <c r="Q89" s="179">
        <f t="shared" ca="1" si="28"/>
        <v>2.7799303470208727</v>
      </c>
      <c r="R89" s="180">
        <f t="shared" ca="1" si="29"/>
        <v>526.98679600000014</v>
      </c>
      <c r="W89" s="46"/>
      <c r="X89" s="46">
        <v>89</v>
      </c>
    </row>
    <row r="90" spans="1:24">
      <c r="A90" s="61" t="s">
        <v>132</v>
      </c>
      <c r="B90" s="173">
        <f t="shared" ca="1" si="18"/>
        <v>548.71594800000003</v>
      </c>
      <c r="C90" s="178">
        <f t="shared" ca="1" si="19"/>
        <v>408.14273309629993</v>
      </c>
      <c r="D90" s="179">
        <f t="shared" ca="1" si="19"/>
        <v>130.78825467346596</v>
      </c>
      <c r="E90" s="179">
        <f t="shared" ca="1" si="19"/>
        <v>7.4565089014834927</v>
      </c>
      <c r="F90" s="180">
        <f t="shared" ca="1" si="19"/>
        <v>2.3284513287507114</v>
      </c>
      <c r="G90" s="181">
        <f t="shared" ca="1" si="16"/>
        <v>548.71594800000003</v>
      </c>
      <c r="H90" s="181">
        <f t="shared" ca="1" si="17"/>
        <v>526.98679600000003</v>
      </c>
      <c r="I90" s="182">
        <f t="shared" ca="1" si="20"/>
        <v>357.53</v>
      </c>
      <c r="J90" s="179">
        <f t="shared" ca="1" si="21"/>
        <v>157.69</v>
      </c>
      <c r="K90" s="179">
        <f t="shared" ca="1" si="22"/>
        <v>9</v>
      </c>
      <c r="L90" s="179">
        <f t="shared" ca="1" si="23"/>
        <v>2.78</v>
      </c>
      <c r="M90" s="180">
        <f t="shared" ca="1" si="24"/>
        <v>527</v>
      </c>
      <c r="N90" s="178">
        <f t="shared" ca="1" si="25"/>
        <v>357.52104207567362</v>
      </c>
      <c r="O90" s="179">
        <f t="shared" ca="1" si="26"/>
        <v>157.68604907256167</v>
      </c>
      <c r="P90" s="179">
        <f t="shared" ca="1" si="27"/>
        <v>8.9997745047438329</v>
      </c>
      <c r="Q90" s="179">
        <f t="shared" ca="1" si="28"/>
        <v>2.7799303470208727</v>
      </c>
      <c r="R90" s="180">
        <f t="shared" ca="1" si="29"/>
        <v>526.98679600000014</v>
      </c>
      <c r="W90" s="46"/>
      <c r="X90" s="46">
        <v>90</v>
      </c>
    </row>
    <row r="91" spans="1:24">
      <c r="A91" s="61" t="s">
        <v>133</v>
      </c>
      <c r="B91" s="173">
        <f t="shared" ca="1" si="18"/>
        <v>548.71594800000003</v>
      </c>
      <c r="C91" s="178">
        <f t="shared" ca="1" si="19"/>
        <v>408.14273309629993</v>
      </c>
      <c r="D91" s="179">
        <f t="shared" ca="1" si="19"/>
        <v>130.78825467346596</v>
      </c>
      <c r="E91" s="179">
        <f t="shared" ca="1" si="19"/>
        <v>7.4565089014834927</v>
      </c>
      <c r="F91" s="180">
        <f t="shared" ca="1" si="19"/>
        <v>2.3284513287507114</v>
      </c>
      <c r="G91" s="181">
        <f t="shared" ca="1" si="16"/>
        <v>548.71594800000003</v>
      </c>
      <c r="H91" s="181">
        <f t="shared" ca="1" si="17"/>
        <v>526.98679600000003</v>
      </c>
      <c r="I91" s="182">
        <f t="shared" ca="1" si="20"/>
        <v>357.53</v>
      </c>
      <c r="J91" s="179">
        <f t="shared" ca="1" si="21"/>
        <v>157.69</v>
      </c>
      <c r="K91" s="179">
        <f t="shared" ca="1" si="22"/>
        <v>9</v>
      </c>
      <c r="L91" s="179">
        <f t="shared" ca="1" si="23"/>
        <v>2.78</v>
      </c>
      <c r="M91" s="180">
        <f t="shared" ca="1" si="24"/>
        <v>527</v>
      </c>
      <c r="N91" s="178">
        <f t="shared" ca="1" si="25"/>
        <v>357.52104207567362</v>
      </c>
      <c r="O91" s="179">
        <f t="shared" ca="1" si="26"/>
        <v>157.68604907256167</v>
      </c>
      <c r="P91" s="179">
        <f t="shared" ca="1" si="27"/>
        <v>8.9997745047438329</v>
      </c>
      <c r="Q91" s="179">
        <f t="shared" ca="1" si="28"/>
        <v>2.7799303470208727</v>
      </c>
      <c r="R91" s="180">
        <f t="shared" ca="1" si="29"/>
        <v>526.98679600000014</v>
      </c>
      <c r="W91" s="46"/>
      <c r="X91" s="46">
        <v>91</v>
      </c>
    </row>
    <row r="92" spans="1:24">
      <c r="A92" s="61" t="s">
        <v>134</v>
      </c>
      <c r="B92" s="173">
        <f t="shared" ca="1" si="18"/>
        <v>548.71594800000003</v>
      </c>
      <c r="C92" s="178">
        <f t="shared" ca="1" si="19"/>
        <v>408.14273309629993</v>
      </c>
      <c r="D92" s="179">
        <f t="shared" ca="1" si="19"/>
        <v>130.78825467346596</v>
      </c>
      <c r="E92" s="179">
        <f t="shared" ca="1" si="19"/>
        <v>7.4565089014834927</v>
      </c>
      <c r="F92" s="180">
        <f t="shared" ca="1" si="19"/>
        <v>2.3284513287507114</v>
      </c>
      <c r="G92" s="181">
        <f t="shared" ca="1" si="16"/>
        <v>548.71594800000003</v>
      </c>
      <c r="H92" s="181">
        <f t="shared" ca="1" si="17"/>
        <v>526.98679600000003</v>
      </c>
      <c r="I92" s="182">
        <f t="shared" ca="1" si="20"/>
        <v>357.53</v>
      </c>
      <c r="J92" s="179">
        <f t="shared" ca="1" si="21"/>
        <v>157.69</v>
      </c>
      <c r="K92" s="179">
        <f t="shared" ca="1" si="22"/>
        <v>9</v>
      </c>
      <c r="L92" s="179">
        <f t="shared" ca="1" si="23"/>
        <v>2.78</v>
      </c>
      <c r="M92" s="180">
        <f t="shared" ca="1" si="24"/>
        <v>527</v>
      </c>
      <c r="N92" s="178">
        <f t="shared" ca="1" si="25"/>
        <v>357.52104207567362</v>
      </c>
      <c r="O92" s="179">
        <f t="shared" ca="1" si="26"/>
        <v>157.68604907256167</v>
      </c>
      <c r="P92" s="179">
        <f t="shared" ca="1" si="27"/>
        <v>8.9997745047438329</v>
      </c>
      <c r="Q92" s="179">
        <f t="shared" ca="1" si="28"/>
        <v>2.7799303470208727</v>
      </c>
      <c r="R92" s="180">
        <f t="shared" ca="1" si="29"/>
        <v>526.98679600000014</v>
      </c>
      <c r="W92" s="46"/>
      <c r="X92" s="46">
        <v>92</v>
      </c>
    </row>
    <row r="93" spans="1:24">
      <c r="A93" s="61" t="s">
        <v>135</v>
      </c>
      <c r="B93" s="173">
        <f t="shared" ca="1" si="18"/>
        <v>548.71594800000003</v>
      </c>
      <c r="C93" s="178">
        <f t="shared" ca="1" si="19"/>
        <v>408.14273309629993</v>
      </c>
      <c r="D93" s="179">
        <f t="shared" ca="1" si="19"/>
        <v>130.78825467346596</v>
      </c>
      <c r="E93" s="179">
        <f t="shared" ca="1" si="19"/>
        <v>7.4565089014834927</v>
      </c>
      <c r="F93" s="180">
        <f t="shared" ca="1" si="19"/>
        <v>2.3284513287507114</v>
      </c>
      <c r="G93" s="181">
        <f t="shared" ca="1" si="16"/>
        <v>548.71594800000003</v>
      </c>
      <c r="H93" s="181">
        <f t="shared" ca="1" si="17"/>
        <v>526.98679600000003</v>
      </c>
      <c r="I93" s="182">
        <f t="shared" ca="1" si="20"/>
        <v>357.53</v>
      </c>
      <c r="J93" s="179">
        <f t="shared" ca="1" si="21"/>
        <v>157.69</v>
      </c>
      <c r="K93" s="179">
        <f t="shared" ca="1" si="22"/>
        <v>9</v>
      </c>
      <c r="L93" s="179">
        <f t="shared" ca="1" si="23"/>
        <v>2.78</v>
      </c>
      <c r="M93" s="180">
        <f t="shared" ca="1" si="24"/>
        <v>527</v>
      </c>
      <c r="N93" s="178">
        <f t="shared" ca="1" si="25"/>
        <v>357.52104207567362</v>
      </c>
      <c r="O93" s="179">
        <f t="shared" ca="1" si="26"/>
        <v>157.68604907256167</v>
      </c>
      <c r="P93" s="179">
        <f t="shared" ca="1" si="27"/>
        <v>8.9997745047438329</v>
      </c>
      <c r="Q93" s="179">
        <f t="shared" ca="1" si="28"/>
        <v>2.7799303470208727</v>
      </c>
      <c r="R93" s="180">
        <f t="shared" ca="1" si="29"/>
        <v>526.98679600000014</v>
      </c>
      <c r="W93" s="46"/>
      <c r="X93" s="46">
        <v>93</v>
      </c>
    </row>
    <row r="94" spans="1:24">
      <c r="A94" s="61" t="s">
        <v>136</v>
      </c>
      <c r="B94" s="173">
        <f t="shared" ca="1" si="18"/>
        <v>548.71594800000003</v>
      </c>
      <c r="C94" s="178">
        <f t="shared" ca="1" si="19"/>
        <v>408.14273309629993</v>
      </c>
      <c r="D94" s="179">
        <f t="shared" ca="1" si="19"/>
        <v>130.78825467346596</v>
      </c>
      <c r="E94" s="179">
        <f t="shared" ca="1" si="19"/>
        <v>7.4565089014834927</v>
      </c>
      <c r="F94" s="180">
        <f t="shared" ca="1" si="19"/>
        <v>2.3284513287507114</v>
      </c>
      <c r="G94" s="181">
        <f t="shared" ca="1" si="16"/>
        <v>548.71594800000003</v>
      </c>
      <c r="H94" s="181">
        <f t="shared" ca="1" si="17"/>
        <v>526.98679600000003</v>
      </c>
      <c r="I94" s="182">
        <f t="shared" ca="1" si="20"/>
        <v>357.53</v>
      </c>
      <c r="J94" s="179">
        <f t="shared" ca="1" si="21"/>
        <v>157.69</v>
      </c>
      <c r="K94" s="179">
        <f t="shared" ca="1" si="22"/>
        <v>9</v>
      </c>
      <c r="L94" s="179">
        <f t="shared" ca="1" si="23"/>
        <v>2.78</v>
      </c>
      <c r="M94" s="180">
        <f t="shared" ca="1" si="24"/>
        <v>527</v>
      </c>
      <c r="N94" s="178">
        <f t="shared" ca="1" si="25"/>
        <v>357.52104207567362</v>
      </c>
      <c r="O94" s="179">
        <f t="shared" ca="1" si="26"/>
        <v>157.68604907256167</v>
      </c>
      <c r="P94" s="179">
        <f t="shared" ca="1" si="27"/>
        <v>8.9997745047438329</v>
      </c>
      <c r="Q94" s="179">
        <f t="shared" ca="1" si="28"/>
        <v>2.7799303470208727</v>
      </c>
      <c r="R94" s="180">
        <f t="shared" ca="1" si="29"/>
        <v>526.98679600000014</v>
      </c>
      <c r="W94" s="46"/>
      <c r="X94" s="46">
        <v>94</v>
      </c>
    </row>
    <row r="95" spans="1:24">
      <c r="A95" s="61" t="s">
        <v>137</v>
      </c>
      <c r="B95" s="173">
        <f t="shared" ca="1" si="18"/>
        <v>548.71594800000003</v>
      </c>
      <c r="C95" s="178">
        <f t="shared" ca="1" si="19"/>
        <v>408.14273309629993</v>
      </c>
      <c r="D95" s="179">
        <f t="shared" ca="1" si="19"/>
        <v>130.78825467346596</v>
      </c>
      <c r="E95" s="179">
        <f t="shared" ca="1" si="19"/>
        <v>7.4565089014834927</v>
      </c>
      <c r="F95" s="180">
        <f t="shared" ca="1" si="19"/>
        <v>2.3284513287507114</v>
      </c>
      <c r="G95" s="181">
        <f t="shared" ca="1" si="16"/>
        <v>548.71594800000003</v>
      </c>
      <c r="H95" s="181">
        <f t="shared" ca="1" si="17"/>
        <v>526.98679600000003</v>
      </c>
      <c r="I95" s="182">
        <f t="shared" ca="1" si="20"/>
        <v>357.53</v>
      </c>
      <c r="J95" s="179">
        <f t="shared" ca="1" si="21"/>
        <v>157.69</v>
      </c>
      <c r="K95" s="179">
        <f t="shared" ca="1" si="22"/>
        <v>9</v>
      </c>
      <c r="L95" s="179">
        <f t="shared" ca="1" si="23"/>
        <v>2.78</v>
      </c>
      <c r="M95" s="180">
        <f t="shared" ca="1" si="24"/>
        <v>527</v>
      </c>
      <c r="N95" s="178">
        <f t="shared" ca="1" si="25"/>
        <v>357.52104207567362</v>
      </c>
      <c r="O95" s="179">
        <f t="shared" ca="1" si="26"/>
        <v>157.68604907256167</v>
      </c>
      <c r="P95" s="179">
        <f t="shared" ca="1" si="27"/>
        <v>8.9997745047438329</v>
      </c>
      <c r="Q95" s="179">
        <f t="shared" ca="1" si="28"/>
        <v>2.7799303470208727</v>
      </c>
      <c r="R95" s="180">
        <f t="shared" ca="1" si="29"/>
        <v>526.98679600000014</v>
      </c>
      <c r="W95" s="46"/>
      <c r="X95" s="46">
        <v>95</v>
      </c>
    </row>
    <row r="96" spans="1:24">
      <c r="A96" s="61" t="s">
        <v>138</v>
      </c>
      <c r="B96" s="173">
        <f t="shared" ca="1" si="18"/>
        <v>548.71594800000003</v>
      </c>
      <c r="C96" s="178">
        <f t="shared" ca="1" si="19"/>
        <v>408.14273309629993</v>
      </c>
      <c r="D96" s="179">
        <f t="shared" ca="1" si="19"/>
        <v>130.78825467346596</v>
      </c>
      <c r="E96" s="179">
        <f t="shared" ca="1" si="19"/>
        <v>7.4565089014834927</v>
      </c>
      <c r="F96" s="180">
        <f t="shared" ca="1" si="19"/>
        <v>2.3284513287507114</v>
      </c>
      <c r="G96" s="181">
        <f t="shared" ca="1" si="16"/>
        <v>548.71594800000003</v>
      </c>
      <c r="H96" s="181">
        <f t="shared" ca="1" si="17"/>
        <v>526.98679600000003</v>
      </c>
      <c r="I96" s="182">
        <f t="shared" ca="1" si="20"/>
        <v>357.53</v>
      </c>
      <c r="J96" s="179">
        <f t="shared" ca="1" si="21"/>
        <v>157.69</v>
      </c>
      <c r="K96" s="179">
        <f t="shared" ca="1" si="22"/>
        <v>9</v>
      </c>
      <c r="L96" s="179">
        <f t="shared" ca="1" si="23"/>
        <v>2.78</v>
      </c>
      <c r="M96" s="180">
        <f t="shared" ca="1" si="24"/>
        <v>527</v>
      </c>
      <c r="N96" s="178">
        <f t="shared" ca="1" si="25"/>
        <v>357.52104207567362</v>
      </c>
      <c r="O96" s="179">
        <f t="shared" ca="1" si="26"/>
        <v>157.68604907256167</v>
      </c>
      <c r="P96" s="179">
        <f t="shared" ca="1" si="27"/>
        <v>8.9997745047438329</v>
      </c>
      <c r="Q96" s="179">
        <f t="shared" ca="1" si="28"/>
        <v>2.7799303470208727</v>
      </c>
      <c r="R96" s="180">
        <f t="shared" ca="1" si="29"/>
        <v>526.98679600000014</v>
      </c>
      <c r="W96" s="46"/>
      <c r="X96" s="46">
        <v>96</v>
      </c>
    </row>
    <row r="97" spans="1:24">
      <c r="A97" s="61" t="s">
        <v>139</v>
      </c>
      <c r="B97" s="173">
        <f t="shared" ca="1" si="18"/>
        <v>548.71594800000003</v>
      </c>
      <c r="C97" s="178">
        <f t="shared" ca="1" si="19"/>
        <v>408.14273309629993</v>
      </c>
      <c r="D97" s="179">
        <f t="shared" ca="1" si="19"/>
        <v>130.78825467346596</v>
      </c>
      <c r="E97" s="179">
        <f t="shared" ca="1" si="19"/>
        <v>7.4565089014834927</v>
      </c>
      <c r="F97" s="180">
        <f t="shared" ca="1" si="19"/>
        <v>2.3284513287507114</v>
      </c>
      <c r="G97" s="181">
        <f t="shared" ca="1" si="16"/>
        <v>548.71594800000003</v>
      </c>
      <c r="H97" s="181">
        <f t="shared" ca="1" si="17"/>
        <v>526.98679600000003</v>
      </c>
      <c r="I97" s="182">
        <f t="shared" ca="1" si="20"/>
        <v>357.53</v>
      </c>
      <c r="J97" s="179">
        <f t="shared" ca="1" si="21"/>
        <v>157.69</v>
      </c>
      <c r="K97" s="179">
        <f t="shared" ca="1" si="22"/>
        <v>9</v>
      </c>
      <c r="L97" s="179">
        <f t="shared" ca="1" si="23"/>
        <v>2.78</v>
      </c>
      <c r="M97" s="180">
        <f t="shared" ca="1" si="24"/>
        <v>527</v>
      </c>
      <c r="N97" s="178">
        <f t="shared" ca="1" si="25"/>
        <v>357.52104207567362</v>
      </c>
      <c r="O97" s="179">
        <f t="shared" ca="1" si="26"/>
        <v>157.68604907256167</v>
      </c>
      <c r="P97" s="179">
        <f t="shared" ca="1" si="27"/>
        <v>8.9997745047438329</v>
      </c>
      <c r="Q97" s="179">
        <f t="shared" ca="1" si="28"/>
        <v>2.7799303470208727</v>
      </c>
      <c r="R97" s="180">
        <f t="shared" ca="1" si="29"/>
        <v>526.98679600000014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548.71594800000003</v>
      </c>
      <c r="C98" s="183">
        <f t="shared" ca="1" si="19"/>
        <v>408.14273309629993</v>
      </c>
      <c r="D98" s="184">
        <f t="shared" ca="1" si="19"/>
        <v>130.78825467346596</v>
      </c>
      <c r="E98" s="184">
        <f t="shared" ca="1" si="19"/>
        <v>7.4565089014834927</v>
      </c>
      <c r="F98" s="185">
        <f t="shared" ca="1" si="19"/>
        <v>2.3284513287507114</v>
      </c>
      <c r="G98" s="186">
        <f t="shared" ca="1" si="16"/>
        <v>548.71594800000003</v>
      </c>
      <c r="H98" s="186">
        <f t="shared" ca="1" si="17"/>
        <v>526.98679600000003</v>
      </c>
      <c r="I98" s="187">
        <f t="shared" ca="1" si="20"/>
        <v>357.53</v>
      </c>
      <c r="J98" s="184">
        <f t="shared" ca="1" si="21"/>
        <v>157.69</v>
      </c>
      <c r="K98" s="184">
        <f t="shared" ca="1" si="22"/>
        <v>9</v>
      </c>
      <c r="L98" s="184">
        <f t="shared" ca="1" si="23"/>
        <v>2.78</v>
      </c>
      <c r="M98" s="185">
        <f t="shared" ca="1" si="24"/>
        <v>527</v>
      </c>
      <c r="N98" s="183">
        <f t="shared" ca="1" si="25"/>
        <v>357.52104207567362</v>
      </c>
      <c r="O98" s="184">
        <f t="shared" ca="1" si="26"/>
        <v>157.68604907256167</v>
      </c>
      <c r="P98" s="184">
        <f t="shared" ca="1" si="27"/>
        <v>8.9997745047438329</v>
      </c>
      <c r="Q98" s="184">
        <f t="shared" ca="1" si="28"/>
        <v>2.7799303470208727</v>
      </c>
      <c r="R98" s="185">
        <f t="shared" ca="1" si="29"/>
        <v>526.98679600000014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13.169182751999987</v>
      </c>
      <c r="C99" s="56">
        <f t="shared" ref="C99:R99" ca="1" si="30">SUM(C3:C98)/4000</f>
        <v>9.7954255943112045</v>
      </c>
      <c r="D99" s="54">
        <f t="shared" ca="1" si="30"/>
        <v>3.1389181121631808</v>
      </c>
      <c r="E99" s="54">
        <f t="shared" ca="1" si="30"/>
        <v>0.17895621363560418</v>
      </c>
      <c r="F99" s="55">
        <f t="shared" ca="1" si="30"/>
        <v>5.5882831890017012E-2</v>
      </c>
      <c r="G99" s="59">
        <f t="shared" ca="1" si="30"/>
        <v>9.485144530499996</v>
      </c>
      <c r="H99" s="59">
        <f t="shared" ca="1" si="30"/>
        <v>9.1095328057499927</v>
      </c>
      <c r="I99" s="170">
        <f t="shared" ca="1" si="30"/>
        <v>6.040732499999991</v>
      </c>
      <c r="J99" s="54">
        <f t="shared" ca="1" si="30"/>
        <v>2.8582750000000017</v>
      </c>
      <c r="K99" s="54">
        <f t="shared" ca="1" si="30"/>
        <v>0.17397749999999995</v>
      </c>
      <c r="L99" s="54">
        <f t="shared" ca="1" si="30"/>
        <v>3.6690000000000007E-2</v>
      </c>
      <c r="M99" s="55">
        <f t="shared" ca="1" si="30"/>
        <v>9.1096750000000064</v>
      </c>
      <c r="N99" s="56">
        <f t="shared" ca="1" si="30"/>
        <v>6.0406399048386525</v>
      </c>
      <c r="O99" s="54">
        <f t="shared" ca="1" si="30"/>
        <v>2.8582287609236454</v>
      </c>
      <c r="P99" s="54">
        <f t="shared" ca="1" si="30"/>
        <v>0.17397461500294112</v>
      </c>
      <c r="Q99" s="54">
        <f t="shared" ca="1" si="30"/>
        <v>3.668950555805419E-2</v>
      </c>
      <c r="R99" s="55">
        <f t="shared" ca="1" si="30"/>
        <v>9.1095327863232853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2.8001751230135596E-3</v>
      </c>
      <c r="L3" s="24">
        <f>BRPL_EOD!L3-BRPL_ISGS_exbus!L3</f>
        <v>0</v>
      </c>
      <c r="M3" s="24">
        <f>BRPL_EOD!M3-BRPL_ISGS_exbus!M3</f>
        <v>-8.5437733905635582E-3</v>
      </c>
      <c r="N3" s="24">
        <f>BRPL_EOD!N3-BRPL_ISGS_exbus!N3</f>
        <v>-1.0100461151978379E-3</v>
      </c>
      <c r="O3" s="24">
        <f>BRPL_EOD!O3-BRPL_ISGS_exbus!O3</f>
        <v>5.1189410733343266E-4</v>
      </c>
      <c r="P3" s="24">
        <f>BRPL_EOD!P3-BRPL_ISGS_exbus!P3</f>
        <v>-2.2725099601608179E-3</v>
      </c>
      <c r="Q3" s="24">
        <f>BRPL_EOD!Q3-BRPL_ISGS_exbus!Q3</f>
        <v>-7.2651314285723245E-3</v>
      </c>
      <c r="R3" s="24">
        <f>BRPL_EOD!R3-BRPL_ISGS_exbus!R3</f>
        <v>-1.0303476394817324E-3</v>
      </c>
      <c r="S3" s="24">
        <f>BRPL_EOD!S3-BRPL_ISGS_exbus!S3</f>
        <v>-1.9732177844744569E-3</v>
      </c>
      <c r="T3" s="24">
        <f>BRPL_EOD!T3-BRPL_ISGS_exbus!T3</f>
        <v>1.122303030302918E-3</v>
      </c>
      <c r="U3" s="24">
        <f>BRPL_EOD!U3-BRPL_ISGS_exbus!U3</f>
        <v>1.9525362228023369E-3</v>
      </c>
      <c r="V3" s="24">
        <f>BRPL_EOD!V3-BRPL_ISGS_exbus!V3</f>
        <v>2.7560698689947927E-3</v>
      </c>
      <c r="W3" s="24">
        <f>BRPL_EOD!W3-BRPL_ISGS_exbus!W3</f>
        <v>1.6846122977351996E-3</v>
      </c>
      <c r="X3" s="24">
        <f>BRPL_EOD!X3-BRPL_ISGS_exbus!X3</f>
        <v>-5.7393501158671256E-3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2.8001751230135596E-3</v>
      </c>
      <c r="L4" s="24">
        <f>BRPL_EOD!L4-BRPL_ISGS_exbus!L4</f>
        <v>0</v>
      </c>
      <c r="M4" s="24">
        <f>BRPL_EOD!M4-BRPL_ISGS_exbus!M4</f>
        <v>-8.5437733905635582E-3</v>
      </c>
      <c r="N4" s="24">
        <f>BRPL_EOD!N4-BRPL_ISGS_exbus!N4</f>
        <v>-2.0071480954371168E-3</v>
      </c>
      <c r="O4" s="24">
        <f>BRPL_EOD!O4-BRPL_ISGS_exbus!O4</f>
        <v>5.1189410733343266E-4</v>
      </c>
      <c r="P4" s="24">
        <f>BRPL_EOD!P4-BRPL_ISGS_exbus!P4</f>
        <v>-2.2725099601608179E-3</v>
      </c>
      <c r="Q4" s="24">
        <f>BRPL_EOD!Q4-BRPL_ISGS_exbus!Q4</f>
        <v>-7.2651314285723245E-3</v>
      </c>
      <c r="R4" s="24">
        <f>BRPL_EOD!R4-BRPL_ISGS_exbus!R4</f>
        <v>-1.0303476394817324E-3</v>
      </c>
      <c r="S4" s="24">
        <f>BRPL_EOD!S4-BRPL_ISGS_exbus!S4</f>
        <v>-1.9732177844744569E-3</v>
      </c>
      <c r="T4" s="24">
        <f>BRPL_EOD!T4-BRPL_ISGS_exbus!T4</f>
        <v>1.122303030302918E-3</v>
      </c>
      <c r="U4" s="24">
        <f>BRPL_EOD!U4-BRPL_ISGS_exbus!U4</f>
        <v>6.5407894736324579E-4</v>
      </c>
      <c r="V4" s="24">
        <f>BRPL_EOD!V4-BRPL_ISGS_exbus!V4</f>
        <v>2.7560698689947927E-3</v>
      </c>
      <c r="W4" s="24">
        <f>BRPL_EOD!W4-BRPL_ISGS_exbus!W4</f>
        <v>1.6846122977351996E-3</v>
      </c>
      <c r="X4" s="24">
        <f>BRPL_EOD!X4-BRPL_ISGS_exbus!X4</f>
        <v>-5.7393501158671256E-3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2.8001751230135596E-3</v>
      </c>
      <c r="L5" s="24">
        <f>BRPL_EOD!L5-BRPL_ISGS_exbus!L5</f>
        <v>0</v>
      </c>
      <c r="M5" s="24">
        <f>BRPL_EOD!M5-BRPL_ISGS_exbus!M5</f>
        <v>-8.5437733905635582E-3</v>
      </c>
      <c r="N5" s="24">
        <f>BRPL_EOD!N5-BRPL_ISGS_exbus!N5</f>
        <v>-2.0071480954371168E-3</v>
      </c>
      <c r="O5" s="24">
        <f>BRPL_EOD!O5-BRPL_ISGS_exbus!O5</f>
        <v>5.1189410733343266E-4</v>
      </c>
      <c r="P5" s="24">
        <f>BRPL_EOD!P5-BRPL_ISGS_exbus!P5</f>
        <v>3.0833887672230276E-3</v>
      </c>
      <c r="Q5" s="24">
        <f>BRPL_EOD!Q5-BRPL_ISGS_exbus!Q5</f>
        <v>-7.2651314285723245E-3</v>
      </c>
      <c r="R5" s="24">
        <f>BRPL_EOD!R5-BRPL_ISGS_exbus!R5</f>
        <v>-1.0303476394817324E-3</v>
      </c>
      <c r="S5" s="24">
        <f>BRPL_EOD!S5-BRPL_ISGS_exbus!S5</f>
        <v>-1.9732177844744569E-3</v>
      </c>
      <c r="T5" s="24">
        <f>BRPL_EOD!T5-BRPL_ISGS_exbus!T5</f>
        <v>1.122303030302918E-3</v>
      </c>
      <c r="U5" s="24">
        <f>BRPL_EOD!U5-BRPL_ISGS_exbus!U5</f>
        <v>6.5407894736324579E-4</v>
      </c>
      <c r="V5" s="24">
        <f>BRPL_EOD!V5-BRPL_ISGS_exbus!V5</f>
        <v>2.7560698689947927E-3</v>
      </c>
      <c r="W5" s="24">
        <f>BRPL_EOD!W5-BRPL_ISGS_exbus!W5</f>
        <v>1.6846122977351996E-3</v>
      </c>
      <c r="X5" s="24">
        <f>BRPL_EOD!X5-BRPL_ISGS_exbus!X5</f>
        <v>-5.7393501158671256E-3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2.8001751230135596E-3</v>
      </c>
      <c r="L6" s="24">
        <f>BRPL_EOD!L6-BRPL_ISGS_exbus!L6</f>
        <v>0</v>
      </c>
      <c r="M6" s="24">
        <f>BRPL_EOD!M6-BRPL_ISGS_exbus!M6</f>
        <v>-8.5437733905635582E-3</v>
      </c>
      <c r="N6" s="24">
        <f>BRPL_EOD!N6-BRPL_ISGS_exbus!N6</f>
        <v>-2.0071480954371168E-3</v>
      </c>
      <c r="O6" s="24">
        <f>BRPL_EOD!O6-BRPL_ISGS_exbus!O6</f>
        <v>5.1189410733343266E-4</v>
      </c>
      <c r="P6" s="24">
        <f>BRPL_EOD!P6-BRPL_ISGS_exbus!P6</f>
        <v>3.0833887672230276E-3</v>
      </c>
      <c r="Q6" s="24">
        <f>BRPL_EOD!Q6-BRPL_ISGS_exbus!Q6</f>
        <v>-7.2651314285723245E-3</v>
      </c>
      <c r="R6" s="24">
        <f>BRPL_EOD!R6-BRPL_ISGS_exbus!R6</f>
        <v>-1.0303476394817324E-3</v>
      </c>
      <c r="S6" s="24">
        <f>BRPL_EOD!S6-BRPL_ISGS_exbus!S6</f>
        <v>-1.9732177844744569E-3</v>
      </c>
      <c r="T6" s="24">
        <f>BRPL_EOD!T6-BRPL_ISGS_exbus!T6</f>
        <v>1.122303030302918E-3</v>
      </c>
      <c r="U6" s="24">
        <f>BRPL_EOD!U6-BRPL_ISGS_exbus!U6</f>
        <v>6.5407894736324579E-4</v>
      </c>
      <c r="V6" s="24">
        <f>BRPL_EOD!V6-BRPL_ISGS_exbus!V6</f>
        <v>2.7560698689947927E-3</v>
      </c>
      <c r="W6" s="24">
        <f>BRPL_EOD!W6-BRPL_ISGS_exbus!W6</f>
        <v>1.6846122977351996E-3</v>
      </c>
      <c r="X6" s="24">
        <f>BRPL_EOD!X6-BRPL_ISGS_exbus!X6</f>
        <v>-5.7393501158671256E-3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4.9508526232102668E-3</v>
      </c>
      <c r="L7" s="24">
        <f>BRPL_EOD!L7-BRPL_ISGS_exbus!L7</f>
        <v>0</v>
      </c>
      <c r="M7" s="24">
        <f>BRPL_EOD!M7-BRPL_ISGS_exbus!M7</f>
        <v>-8.5437733905635582E-3</v>
      </c>
      <c r="N7" s="24">
        <f>BRPL_EOD!N7-BRPL_ISGS_exbus!N7</f>
        <v>-2.0071480954371168E-3</v>
      </c>
      <c r="O7" s="24">
        <f>BRPL_EOD!O7-BRPL_ISGS_exbus!O7</f>
        <v>5.1189410733343266E-4</v>
      </c>
      <c r="P7" s="24">
        <f>BRPL_EOD!P7-BRPL_ISGS_exbus!P7</f>
        <v>-8.9888475941179991E-4</v>
      </c>
      <c r="Q7" s="24">
        <f>BRPL_EOD!Q7-BRPL_ISGS_exbus!Q7</f>
        <v>-7.2651314285723245E-3</v>
      </c>
      <c r="R7" s="24">
        <f>BRPL_EOD!R7-BRPL_ISGS_exbus!R7</f>
        <v>-1.0303476394817324E-3</v>
      </c>
      <c r="S7" s="24">
        <f>BRPL_EOD!S7-BRPL_ISGS_exbus!S7</f>
        <v>-1.9732177844744569E-3</v>
      </c>
      <c r="T7" s="24">
        <f>BRPL_EOD!T7-BRPL_ISGS_exbus!T7</f>
        <v>1.122303030302918E-3</v>
      </c>
      <c r="U7" s="24">
        <f>BRPL_EOD!U7-BRPL_ISGS_exbus!U7</f>
        <v>6.5407894736324579E-4</v>
      </c>
      <c r="V7" s="24">
        <f>BRPL_EOD!V7-BRPL_ISGS_exbus!V7</f>
        <v>2.7560698689947927E-3</v>
      </c>
      <c r="W7" s="24">
        <f>BRPL_EOD!W7-BRPL_ISGS_exbus!W7</f>
        <v>1.6846122977351996E-3</v>
      </c>
      <c r="X7" s="24">
        <f>BRPL_EOD!X7-BRPL_ISGS_exbus!X7</f>
        <v>-5.7393501158671256E-3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4.9508526232102668E-3</v>
      </c>
      <c r="L8" s="24">
        <f>BRPL_EOD!L8-BRPL_ISGS_exbus!L8</f>
        <v>0</v>
      </c>
      <c r="M8" s="24">
        <f>BRPL_EOD!M8-BRPL_ISGS_exbus!M8</f>
        <v>-8.5437733905635582E-3</v>
      </c>
      <c r="N8" s="24">
        <f>BRPL_EOD!N8-BRPL_ISGS_exbus!N8</f>
        <v>-2.0071480954371168E-3</v>
      </c>
      <c r="O8" s="24">
        <f>BRPL_EOD!O8-BRPL_ISGS_exbus!O8</f>
        <v>5.1189410733343266E-4</v>
      </c>
      <c r="P8" s="24">
        <f>BRPL_EOD!P8-BRPL_ISGS_exbus!P8</f>
        <v>-8.9888475941179991E-4</v>
      </c>
      <c r="Q8" s="24">
        <f>BRPL_EOD!Q8-BRPL_ISGS_exbus!Q8</f>
        <v>-7.2651314285723245E-3</v>
      </c>
      <c r="R8" s="24">
        <f>BRPL_EOD!R8-BRPL_ISGS_exbus!R8</f>
        <v>-1.0303476394817324E-3</v>
      </c>
      <c r="S8" s="24">
        <f>BRPL_EOD!S8-BRPL_ISGS_exbus!S8</f>
        <v>-1.9732177844744569E-3</v>
      </c>
      <c r="T8" s="24">
        <f>BRPL_EOD!T8-BRPL_ISGS_exbus!T8</f>
        <v>1.122303030302918E-3</v>
      </c>
      <c r="U8" s="24">
        <f>BRPL_EOD!U8-BRPL_ISGS_exbus!U8</f>
        <v>6.5407894736324579E-4</v>
      </c>
      <c r="V8" s="24">
        <f>BRPL_EOD!V8-BRPL_ISGS_exbus!V8</f>
        <v>2.7560698689947927E-3</v>
      </c>
      <c r="W8" s="24">
        <f>BRPL_EOD!W8-BRPL_ISGS_exbus!W8</f>
        <v>1.6846122977351996E-3</v>
      </c>
      <c r="X8" s="24">
        <f>BRPL_EOD!X8-BRPL_ISGS_exbus!X8</f>
        <v>-5.7393501158671256E-3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-7.4032576901572611E-4</v>
      </c>
      <c r="L9" s="24">
        <f>BRPL_EOD!L9-BRPL_ISGS_exbus!L9</f>
        <v>6.3053067997032031E-5</v>
      </c>
      <c r="M9" s="24">
        <f>BRPL_EOD!M9-BRPL_ISGS_exbus!M9</f>
        <v>-8.5437733905635582E-3</v>
      </c>
      <c r="N9" s="24">
        <f>BRPL_EOD!N9-BRPL_ISGS_exbus!N9</f>
        <v>-2.0071480954371168E-3</v>
      </c>
      <c r="O9" s="24">
        <f>BRPL_EOD!O9-BRPL_ISGS_exbus!O9</f>
        <v>5.1189410733343266E-4</v>
      </c>
      <c r="P9" s="24">
        <f>BRPL_EOD!P9-BRPL_ISGS_exbus!P9</f>
        <v>-8.9888475941179991E-4</v>
      </c>
      <c r="Q9" s="24">
        <f>BRPL_EOD!Q9-BRPL_ISGS_exbus!Q9</f>
        <v>-7.2651314285723245E-3</v>
      </c>
      <c r="R9" s="24">
        <f>BRPL_EOD!R9-BRPL_ISGS_exbus!R9</f>
        <v>-1.0303476394817324E-3</v>
      </c>
      <c r="S9" s="24">
        <f>BRPL_EOD!S9-BRPL_ISGS_exbus!S9</f>
        <v>-1.9732177844744569E-3</v>
      </c>
      <c r="T9" s="24">
        <f>BRPL_EOD!T9-BRPL_ISGS_exbus!T9</f>
        <v>1.122303030302918E-3</v>
      </c>
      <c r="U9" s="24">
        <f>BRPL_EOD!U9-BRPL_ISGS_exbus!U9</f>
        <v>6.5407894736324579E-4</v>
      </c>
      <c r="V9" s="24">
        <f>BRPL_EOD!V9-BRPL_ISGS_exbus!V9</f>
        <v>2.7560698689947927E-3</v>
      </c>
      <c r="W9" s="24">
        <f>BRPL_EOD!W9-BRPL_ISGS_exbus!W9</f>
        <v>1.6846122977351996E-3</v>
      </c>
      <c r="X9" s="24">
        <f>BRPL_EOD!X9-BRPL_ISGS_exbus!X9</f>
        <v>-5.7393501158671256E-3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-7.7779619721241033E-4</v>
      </c>
      <c r="L10" s="24">
        <f>BRPL_EOD!L10-BRPL_ISGS_exbus!L10</f>
        <v>0</v>
      </c>
      <c r="M10" s="24">
        <f>BRPL_EOD!M10-BRPL_ISGS_exbus!M10</f>
        <v>-8.5437733905635582E-3</v>
      </c>
      <c r="N10" s="24">
        <f>BRPL_EOD!N10-BRPL_ISGS_exbus!N10</f>
        <v>-2.0071480954371168E-3</v>
      </c>
      <c r="O10" s="24">
        <f>BRPL_EOD!O10-BRPL_ISGS_exbus!O10</f>
        <v>5.1189410733343266E-4</v>
      </c>
      <c r="P10" s="24">
        <f>BRPL_EOD!P10-BRPL_ISGS_exbus!P10</f>
        <v>-8.9888475941179991E-4</v>
      </c>
      <c r="Q10" s="24">
        <f>BRPL_EOD!Q10-BRPL_ISGS_exbus!Q10</f>
        <v>-7.2651314285723245E-3</v>
      </c>
      <c r="R10" s="24">
        <f>BRPL_EOD!R10-BRPL_ISGS_exbus!R10</f>
        <v>-1.0303476394817324E-3</v>
      </c>
      <c r="S10" s="24">
        <f>BRPL_EOD!S10-BRPL_ISGS_exbus!S10</f>
        <v>-1.9732177844744569E-3</v>
      </c>
      <c r="T10" s="24">
        <f>BRPL_EOD!T10-BRPL_ISGS_exbus!T10</f>
        <v>1.122303030302918E-3</v>
      </c>
      <c r="U10" s="24">
        <f>BRPL_EOD!U10-BRPL_ISGS_exbus!U10</f>
        <v>6.5407894736324579E-4</v>
      </c>
      <c r="V10" s="24">
        <f>BRPL_EOD!V10-BRPL_ISGS_exbus!V10</f>
        <v>2.7560698689947927E-3</v>
      </c>
      <c r="W10" s="24">
        <f>BRPL_EOD!W10-BRPL_ISGS_exbus!W10</f>
        <v>1.6846122977351996E-3</v>
      </c>
      <c r="X10" s="24">
        <f>BRPL_EOD!X10-BRPL_ISGS_exbus!X10</f>
        <v>-5.7393501158671256E-3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5.4731513686760991E-3</v>
      </c>
      <c r="L11" s="24">
        <f>BRPL_EOD!L11-BRPL_ISGS_exbus!L11</f>
        <v>4.0174357825151219E-4</v>
      </c>
      <c r="M11" s="24">
        <f>BRPL_EOD!M11-BRPL_ISGS_exbus!M11</f>
        <v>-8.5437733905635582E-3</v>
      </c>
      <c r="N11" s="24">
        <f>BRPL_EOD!N11-BRPL_ISGS_exbus!N11</f>
        <v>-2.0071480954371168E-3</v>
      </c>
      <c r="O11" s="24">
        <f>BRPL_EOD!O11-BRPL_ISGS_exbus!O11</f>
        <v>5.1189410733343266E-4</v>
      </c>
      <c r="P11" s="24">
        <f>BRPL_EOD!P11-BRPL_ISGS_exbus!P11</f>
        <v>-8.9888475941179991E-4</v>
      </c>
      <c r="Q11" s="24">
        <f>BRPL_EOD!Q11-BRPL_ISGS_exbus!Q11</f>
        <v>-7.2651314285723245E-3</v>
      </c>
      <c r="R11" s="24">
        <f>BRPL_EOD!R11-BRPL_ISGS_exbus!R11</f>
        <v>-1.0303476394817324E-3</v>
      </c>
      <c r="S11" s="24">
        <f>BRPL_EOD!S11-BRPL_ISGS_exbus!S11</f>
        <v>-1.9732177844744569E-3</v>
      </c>
      <c r="T11" s="24">
        <f>BRPL_EOD!T11-BRPL_ISGS_exbus!T11</f>
        <v>1.122303030302918E-3</v>
      </c>
      <c r="U11" s="24">
        <f>BRPL_EOD!U11-BRPL_ISGS_exbus!U11</f>
        <v>6.5407894736324579E-4</v>
      </c>
      <c r="V11" s="24">
        <f>BRPL_EOD!V11-BRPL_ISGS_exbus!V11</f>
        <v>2.7560698689947927E-3</v>
      </c>
      <c r="W11" s="24">
        <f>BRPL_EOD!W11-BRPL_ISGS_exbus!W11</f>
        <v>1.6846122977351996E-3</v>
      </c>
      <c r="X11" s="24">
        <f>BRPL_EOD!X11-BRPL_ISGS_exbus!X11</f>
        <v>-5.7393501158671256E-3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5.4731513686760991E-3</v>
      </c>
      <c r="L12" s="24">
        <f>BRPL_EOD!L12-BRPL_ISGS_exbus!L12</f>
        <v>0</v>
      </c>
      <c r="M12" s="24">
        <f>BRPL_EOD!M12-BRPL_ISGS_exbus!M12</f>
        <v>-8.5437733905635582E-3</v>
      </c>
      <c r="N12" s="24">
        <f>BRPL_EOD!N12-BRPL_ISGS_exbus!N12</f>
        <v>-2.0071480954371168E-3</v>
      </c>
      <c r="O12" s="24">
        <f>BRPL_EOD!O12-BRPL_ISGS_exbus!O12</f>
        <v>5.1189410733343266E-4</v>
      </c>
      <c r="P12" s="24">
        <f>BRPL_EOD!P12-BRPL_ISGS_exbus!P12</f>
        <v>-8.9888475941179991E-4</v>
      </c>
      <c r="Q12" s="24">
        <f>BRPL_EOD!Q12-BRPL_ISGS_exbus!Q12</f>
        <v>-7.2651314285723245E-3</v>
      </c>
      <c r="R12" s="24">
        <f>BRPL_EOD!R12-BRPL_ISGS_exbus!R12</f>
        <v>-1.0303476394817324E-3</v>
      </c>
      <c r="S12" s="24">
        <f>BRPL_EOD!S12-BRPL_ISGS_exbus!S12</f>
        <v>-1.9732177844744569E-3</v>
      </c>
      <c r="T12" s="24">
        <f>BRPL_EOD!T12-BRPL_ISGS_exbus!T12</f>
        <v>1.122303030302918E-3</v>
      </c>
      <c r="U12" s="24">
        <f>BRPL_EOD!U12-BRPL_ISGS_exbus!U12</f>
        <v>6.5407894736324579E-4</v>
      </c>
      <c r="V12" s="24">
        <f>BRPL_EOD!V12-BRPL_ISGS_exbus!V12</f>
        <v>2.7560698689947927E-3</v>
      </c>
      <c r="W12" s="24">
        <f>BRPL_EOD!W12-BRPL_ISGS_exbus!W12</f>
        <v>1.6846122977351996E-3</v>
      </c>
      <c r="X12" s="24">
        <f>BRPL_EOD!X12-BRPL_ISGS_exbus!X12</f>
        <v>-5.7393501158671256E-3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-2.0218875579303131E-3</v>
      </c>
      <c r="L13" s="24">
        <f>BRPL_EOD!L13-BRPL_ISGS_exbus!L13</f>
        <v>0</v>
      </c>
      <c r="M13" s="24">
        <f>BRPL_EOD!M13-BRPL_ISGS_exbus!M13</f>
        <v>-8.5437733905635582E-3</v>
      </c>
      <c r="N13" s="24">
        <f>BRPL_EOD!N13-BRPL_ISGS_exbus!N13</f>
        <v>-2.0071480954371168E-3</v>
      </c>
      <c r="O13" s="24">
        <f>BRPL_EOD!O13-BRPL_ISGS_exbus!O13</f>
        <v>5.1189410733343266E-4</v>
      </c>
      <c r="P13" s="24">
        <f>BRPL_EOD!P13-BRPL_ISGS_exbus!P13</f>
        <v>-8.9888475941179991E-4</v>
      </c>
      <c r="Q13" s="24">
        <f>BRPL_EOD!Q13-BRPL_ISGS_exbus!Q13</f>
        <v>-7.2651314285723245E-3</v>
      </c>
      <c r="R13" s="24">
        <f>BRPL_EOD!R13-BRPL_ISGS_exbus!R13</f>
        <v>3.7452947541751769E-3</v>
      </c>
      <c r="S13" s="24">
        <f>BRPL_EOD!S13-BRPL_ISGS_exbus!S13</f>
        <v>-1.9732177844744569E-3</v>
      </c>
      <c r="T13" s="24">
        <f>BRPL_EOD!T13-BRPL_ISGS_exbus!T13</f>
        <v>1.122303030302918E-3</v>
      </c>
      <c r="U13" s="24">
        <f>BRPL_EOD!U13-BRPL_ISGS_exbus!U13</f>
        <v>6.5407894736324579E-4</v>
      </c>
      <c r="V13" s="24">
        <f>BRPL_EOD!V13-BRPL_ISGS_exbus!V13</f>
        <v>2.7560698689947927E-3</v>
      </c>
      <c r="W13" s="24">
        <f>BRPL_EOD!W13-BRPL_ISGS_exbus!W13</f>
        <v>1.6846122977351996E-3</v>
      </c>
      <c r="X13" s="24">
        <f>BRPL_EOD!X13-BRPL_ISGS_exbus!X13</f>
        <v>-5.7393501158671256E-3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2.8001751230135596E-3</v>
      </c>
      <c r="L14" s="24">
        <f>BRPL_EOD!L14-BRPL_ISGS_exbus!L14</f>
        <v>0</v>
      </c>
      <c r="M14" s="24">
        <f>BRPL_EOD!M14-BRPL_ISGS_exbus!M14</f>
        <v>-8.5437733905635582E-3</v>
      </c>
      <c r="N14" s="24">
        <f>BRPL_EOD!N14-BRPL_ISGS_exbus!N14</f>
        <v>-2.0071480954371168E-3</v>
      </c>
      <c r="O14" s="24">
        <f>BRPL_EOD!O14-BRPL_ISGS_exbus!O14</f>
        <v>5.1189410733343266E-4</v>
      </c>
      <c r="P14" s="24">
        <f>BRPL_EOD!P14-BRPL_ISGS_exbus!P14</f>
        <v>-8.9888475941179991E-4</v>
      </c>
      <c r="Q14" s="24">
        <f>BRPL_EOD!Q14-BRPL_ISGS_exbus!Q14</f>
        <v>-7.2651314285723245E-3</v>
      </c>
      <c r="R14" s="24">
        <f>BRPL_EOD!R14-BRPL_ISGS_exbus!R14</f>
        <v>3.7452947541751769E-3</v>
      </c>
      <c r="S14" s="24">
        <f>BRPL_EOD!S14-BRPL_ISGS_exbus!S14</f>
        <v>-1.9732177844744569E-3</v>
      </c>
      <c r="T14" s="24">
        <f>BRPL_EOD!T14-BRPL_ISGS_exbus!T14</f>
        <v>1.122303030302918E-3</v>
      </c>
      <c r="U14" s="24">
        <f>BRPL_EOD!U14-BRPL_ISGS_exbus!U14</f>
        <v>6.5407894736324579E-4</v>
      </c>
      <c r="V14" s="24">
        <f>BRPL_EOD!V14-BRPL_ISGS_exbus!V14</f>
        <v>2.7560698689947927E-3</v>
      </c>
      <c r="W14" s="24">
        <f>BRPL_EOD!W14-BRPL_ISGS_exbus!W14</f>
        <v>1.6846122977351996E-3</v>
      </c>
      <c r="X14" s="24">
        <f>BRPL_EOD!X14-BRPL_ISGS_exbus!X14</f>
        <v>-5.7393501158671256E-3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-8.5321186723490428E-3</v>
      </c>
      <c r="L15" s="24">
        <f>BRPL_EOD!L15-BRPL_ISGS_exbus!L15</f>
        <v>0</v>
      </c>
      <c r="M15" s="24">
        <f>BRPL_EOD!M15-BRPL_ISGS_exbus!M15</f>
        <v>-8.5437733905635582E-3</v>
      </c>
      <c r="N15" s="24">
        <f>BRPL_EOD!N15-BRPL_ISGS_exbus!N15</f>
        <v>-2.0071480954371168E-3</v>
      </c>
      <c r="O15" s="24">
        <f>BRPL_EOD!O15-BRPL_ISGS_exbus!O15</f>
        <v>5.1189410733343266E-4</v>
      </c>
      <c r="P15" s="24">
        <f>BRPL_EOD!P15-BRPL_ISGS_exbus!P15</f>
        <v>-8.9888475941179991E-4</v>
      </c>
      <c r="Q15" s="24">
        <f>BRPL_EOD!Q15-BRPL_ISGS_exbus!Q15</f>
        <v>-7.2651314285723245E-3</v>
      </c>
      <c r="R15" s="24">
        <f>BRPL_EOD!R15-BRPL_ISGS_exbus!R15</f>
        <v>3.7452947541751769E-3</v>
      </c>
      <c r="S15" s="24">
        <f>BRPL_EOD!S15-BRPL_ISGS_exbus!S15</f>
        <v>-1.9732177844744569E-3</v>
      </c>
      <c r="T15" s="24">
        <f>BRPL_EOD!T15-BRPL_ISGS_exbus!T15</f>
        <v>1.122303030302918E-3</v>
      </c>
      <c r="U15" s="24">
        <f>BRPL_EOD!U15-BRPL_ISGS_exbus!U15</f>
        <v>6.5407894736324579E-4</v>
      </c>
      <c r="V15" s="24">
        <f>BRPL_EOD!V15-BRPL_ISGS_exbus!V15</f>
        <v>2.7560698689947927E-3</v>
      </c>
      <c r="W15" s="24">
        <f>BRPL_EOD!W15-BRPL_ISGS_exbus!W15</f>
        <v>1.6846122977351996E-3</v>
      </c>
      <c r="X15" s="24">
        <f>BRPL_EOD!X15-BRPL_ISGS_exbus!X15</f>
        <v>-5.7393501158671256E-3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-1.448477423781469E-2</v>
      </c>
      <c r="L16" s="24">
        <f>BRPL_EOD!L16-BRPL_ISGS_exbus!L16</f>
        <v>0</v>
      </c>
      <c r="M16" s="24">
        <f>BRPL_EOD!M16-BRPL_ISGS_exbus!M16</f>
        <v>-8.5437733905635582E-3</v>
      </c>
      <c r="N16" s="24">
        <f>BRPL_EOD!N16-BRPL_ISGS_exbus!N16</f>
        <v>-2.0071480954371168E-3</v>
      </c>
      <c r="O16" s="24">
        <f>BRPL_EOD!O16-BRPL_ISGS_exbus!O16</f>
        <v>5.1189410733343266E-4</v>
      </c>
      <c r="P16" s="24">
        <f>BRPL_EOD!P16-BRPL_ISGS_exbus!P16</f>
        <v>-8.9888475941179991E-4</v>
      </c>
      <c r="Q16" s="24">
        <f>BRPL_EOD!Q16-BRPL_ISGS_exbus!Q16</f>
        <v>-7.2651314285723245E-3</v>
      </c>
      <c r="R16" s="24">
        <f>BRPL_EOD!R16-BRPL_ISGS_exbus!R16</f>
        <v>3.7452947541751769E-3</v>
      </c>
      <c r="S16" s="24">
        <f>BRPL_EOD!S16-BRPL_ISGS_exbus!S16</f>
        <v>-1.9732177844744569E-3</v>
      </c>
      <c r="T16" s="24">
        <f>BRPL_EOD!T16-BRPL_ISGS_exbus!T16</f>
        <v>1.122303030302918E-3</v>
      </c>
      <c r="U16" s="24">
        <f>BRPL_EOD!U16-BRPL_ISGS_exbus!U16</f>
        <v>6.5407894736324579E-4</v>
      </c>
      <c r="V16" s="24">
        <f>BRPL_EOD!V16-BRPL_ISGS_exbus!V16</f>
        <v>2.7560698689947927E-3</v>
      </c>
      <c r="W16" s="24">
        <f>BRPL_EOD!W16-BRPL_ISGS_exbus!W16</f>
        <v>1.6846122977351996E-3</v>
      </c>
      <c r="X16" s="24">
        <f>BRPL_EOD!X16-BRPL_ISGS_exbus!X16</f>
        <v>-5.7393501158671256E-3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2.8001751230135596E-3</v>
      </c>
      <c r="L17" s="24">
        <f>BRPL_EOD!L17-BRPL_ISGS_exbus!L17</f>
        <v>0</v>
      </c>
      <c r="M17" s="24">
        <f>BRPL_EOD!M17-BRPL_ISGS_exbus!M17</f>
        <v>-8.5437733905635582E-3</v>
      </c>
      <c r="N17" s="24">
        <f>BRPL_EOD!N17-BRPL_ISGS_exbus!N17</f>
        <v>-2.0071480954371168E-3</v>
      </c>
      <c r="O17" s="24">
        <f>BRPL_EOD!O17-BRPL_ISGS_exbus!O17</f>
        <v>5.1189410733343266E-4</v>
      </c>
      <c r="P17" s="24">
        <f>BRPL_EOD!P17-BRPL_ISGS_exbus!P17</f>
        <v>-8.9888475941179991E-4</v>
      </c>
      <c r="Q17" s="24">
        <f>BRPL_EOD!Q17-BRPL_ISGS_exbus!Q17</f>
        <v>-7.2651314285723245E-3</v>
      </c>
      <c r="R17" s="24">
        <f>BRPL_EOD!R17-BRPL_ISGS_exbus!R17</f>
        <v>3.7452947541751769E-3</v>
      </c>
      <c r="S17" s="24">
        <f>BRPL_EOD!S17-BRPL_ISGS_exbus!S17</f>
        <v>-1.9732177844744569E-3</v>
      </c>
      <c r="T17" s="24">
        <f>BRPL_EOD!T17-BRPL_ISGS_exbus!T17</f>
        <v>1.122303030302918E-3</v>
      </c>
      <c r="U17" s="24">
        <f>BRPL_EOD!U17-BRPL_ISGS_exbus!U17</f>
        <v>6.5407894736324579E-4</v>
      </c>
      <c r="V17" s="24">
        <f>BRPL_EOD!V17-BRPL_ISGS_exbus!V17</f>
        <v>2.7560698689947927E-3</v>
      </c>
      <c r="W17" s="24">
        <f>BRPL_EOD!W17-BRPL_ISGS_exbus!W17</f>
        <v>1.6846122977351996E-3</v>
      </c>
      <c r="X17" s="24">
        <f>BRPL_EOD!X17-BRPL_ISGS_exbus!X17</f>
        <v>-5.7393501158671256E-3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2.8001751230135596E-3</v>
      </c>
      <c r="L18" s="24">
        <f>BRPL_EOD!L18-BRPL_ISGS_exbus!L18</f>
        <v>-4.9429975392545344E-4</v>
      </c>
      <c r="M18" s="24">
        <f>BRPL_EOD!M18-BRPL_ISGS_exbus!M18</f>
        <v>-8.5437733905635582E-3</v>
      </c>
      <c r="N18" s="24">
        <f>BRPL_EOD!N18-BRPL_ISGS_exbus!N18</f>
        <v>-2.0071480954371168E-3</v>
      </c>
      <c r="O18" s="24">
        <f>BRPL_EOD!O18-BRPL_ISGS_exbus!O18</f>
        <v>5.1189410733343266E-4</v>
      </c>
      <c r="P18" s="24">
        <f>BRPL_EOD!P18-BRPL_ISGS_exbus!P18</f>
        <v>-8.9888475941179991E-4</v>
      </c>
      <c r="Q18" s="24">
        <f>BRPL_EOD!Q18-BRPL_ISGS_exbus!Q18</f>
        <v>-7.2651314285723245E-3</v>
      </c>
      <c r="R18" s="24">
        <f>BRPL_EOD!R18-BRPL_ISGS_exbus!R18</f>
        <v>3.7452947541751769E-3</v>
      </c>
      <c r="S18" s="24">
        <f>BRPL_EOD!S18-BRPL_ISGS_exbus!S18</f>
        <v>-1.9732177844744569E-3</v>
      </c>
      <c r="T18" s="24">
        <f>BRPL_EOD!T18-BRPL_ISGS_exbus!T18</f>
        <v>1.122303030302918E-3</v>
      </c>
      <c r="U18" s="24">
        <f>BRPL_EOD!U18-BRPL_ISGS_exbus!U18</f>
        <v>6.5407894736324579E-4</v>
      </c>
      <c r="V18" s="24">
        <f>BRPL_EOD!V18-BRPL_ISGS_exbus!V18</f>
        <v>2.7560698689947927E-3</v>
      </c>
      <c r="W18" s="24">
        <f>BRPL_EOD!W18-BRPL_ISGS_exbus!W18</f>
        <v>1.6846122977351996E-3</v>
      </c>
      <c r="X18" s="24">
        <f>BRPL_EOD!X18-BRPL_ISGS_exbus!X18</f>
        <v>-5.7393501158671256E-3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2.8001751230135596E-3</v>
      </c>
      <c r="L19" s="24">
        <f>BRPL_EOD!L19-BRPL_ISGS_exbus!L19</f>
        <v>1.081365360295905E-4</v>
      </c>
      <c r="M19" s="24">
        <f>BRPL_EOD!M19-BRPL_ISGS_exbus!M19</f>
        <v>-8.5437733905635582E-3</v>
      </c>
      <c r="N19" s="24">
        <f>BRPL_EOD!N19-BRPL_ISGS_exbus!N19</f>
        <v>-2.0071480954371168E-3</v>
      </c>
      <c r="O19" s="24">
        <f>BRPL_EOD!O19-BRPL_ISGS_exbus!O19</f>
        <v>5.1189410733343266E-4</v>
      </c>
      <c r="P19" s="24">
        <f>BRPL_EOD!P19-BRPL_ISGS_exbus!P19</f>
        <v>-8.9888475941179991E-4</v>
      </c>
      <c r="Q19" s="24">
        <f>BRPL_EOD!Q19-BRPL_ISGS_exbus!Q19</f>
        <v>-7.2651314285723245E-3</v>
      </c>
      <c r="R19" s="24">
        <f>BRPL_EOD!R19-BRPL_ISGS_exbus!R19</f>
        <v>3.7452947541751769E-3</v>
      </c>
      <c r="S19" s="24">
        <f>BRPL_EOD!S19-BRPL_ISGS_exbus!S19</f>
        <v>-1.9732177844744569E-3</v>
      </c>
      <c r="T19" s="24">
        <f>BRPL_EOD!T19-BRPL_ISGS_exbus!T19</f>
        <v>1.122303030302918E-3</v>
      </c>
      <c r="U19" s="24">
        <f>BRPL_EOD!U19-BRPL_ISGS_exbus!U19</f>
        <v>6.5407894736324579E-4</v>
      </c>
      <c r="V19" s="24">
        <f>BRPL_EOD!V19-BRPL_ISGS_exbus!V19</f>
        <v>2.7560698689947927E-3</v>
      </c>
      <c r="W19" s="24">
        <f>BRPL_EOD!W19-BRPL_ISGS_exbus!W19</f>
        <v>1.6846122977351996E-3</v>
      </c>
      <c r="X19" s="24">
        <f>BRPL_EOD!X19-BRPL_ISGS_exbus!X19</f>
        <v>-5.7393501158671256E-3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1.4209941786589297E-3</v>
      </c>
      <c r="L20" s="24">
        <f>BRPL_EOD!L20-BRPL_ISGS_exbus!L20</f>
        <v>1.5001461806818384E-4</v>
      </c>
      <c r="M20" s="24">
        <f>BRPL_EOD!M20-BRPL_ISGS_exbus!M20</f>
        <v>-8.5437733905635582E-3</v>
      </c>
      <c r="N20" s="24">
        <f>BRPL_EOD!N20-BRPL_ISGS_exbus!N20</f>
        <v>-2.0071480954371168E-3</v>
      </c>
      <c r="O20" s="24">
        <f>BRPL_EOD!O20-BRPL_ISGS_exbus!O20</f>
        <v>5.1189410733343266E-4</v>
      </c>
      <c r="P20" s="24">
        <f>BRPL_EOD!P20-BRPL_ISGS_exbus!P20</f>
        <v>-8.9888475941179991E-4</v>
      </c>
      <c r="Q20" s="24">
        <f>BRPL_EOD!Q20-BRPL_ISGS_exbus!Q20</f>
        <v>-7.2651314285723245E-3</v>
      </c>
      <c r="R20" s="24">
        <f>BRPL_EOD!R20-BRPL_ISGS_exbus!R20</f>
        <v>3.7452947541751769E-3</v>
      </c>
      <c r="S20" s="24">
        <f>BRPL_EOD!S20-BRPL_ISGS_exbus!S20</f>
        <v>-1.9732177844744569E-3</v>
      </c>
      <c r="T20" s="24">
        <f>BRPL_EOD!T20-BRPL_ISGS_exbus!T20</f>
        <v>1.122303030302918E-3</v>
      </c>
      <c r="U20" s="24">
        <f>BRPL_EOD!U20-BRPL_ISGS_exbus!U20</f>
        <v>6.5407894736324579E-4</v>
      </c>
      <c r="V20" s="24">
        <f>BRPL_EOD!V20-BRPL_ISGS_exbus!V20</f>
        <v>2.7560698689947927E-3</v>
      </c>
      <c r="W20" s="24">
        <f>BRPL_EOD!W20-BRPL_ISGS_exbus!W20</f>
        <v>1.6846122977351996E-3</v>
      </c>
      <c r="X20" s="24">
        <f>BRPL_EOD!X20-BRPL_ISGS_exbus!X20</f>
        <v>-5.7393501158671256E-3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1.3459721675417313E-3</v>
      </c>
      <c r="L21" s="24">
        <f>BRPL_EOD!L21-BRPL_ISGS_exbus!L21</f>
        <v>1.5001461806818384E-4</v>
      </c>
      <c r="M21" s="24">
        <f>BRPL_EOD!M21-BRPL_ISGS_exbus!M21</f>
        <v>-8.5437733905635582E-3</v>
      </c>
      <c r="N21" s="24">
        <f>BRPL_EOD!N21-BRPL_ISGS_exbus!N21</f>
        <v>-2.0071480954371168E-3</v>
      </c>
      <c r="O21" s="24">
        <f>BRPL_EOD!O21-BRPL_ISGS_exbus!O21</f>
        <v>5.1189410733343266E-4</v>
      </c>
      <c r="P21" s="24">
        <f>BRPL_EOD!P21-BRPL_ISGS_exbus!P21</f>
        <v>-8.9888475941179991E-4</v>
      </c>
      <c r="Q21" s="24">
        <f>BRPL_EOD!Q21-BRPL_ISGS_exbus!Q21</f>
        <v>-7.2651314285723245E-3</v>
      </c>
      <c r="R21" s="24">
        <f>BRPL_EOD!R21-BRPL_ISGS_exbus!R21</f>
        <v>3.7452947541751769E-3</v>
      </c>
      <c r="S21" s="24">
        <f>BRPL_EOD!S21-BRPL_ISGS_exbus!S21</f>
        <v>-1.9732177844744569E-3</v>
      </c>
      <c r="T21" s="24">
        <f>BRPL_EOD!T21-BRPL_ISGS_exbus!T21</f>
        <v>1.122303030302918E-3</v>
      </c>
      <c r="U21" s="24">
        <f>BRPL_EOD!U21-BRPL_ISGS_exbus!U21</f>
        <v>6.5407894736324579E-4</v>
      </c>
      <c r="V21" s="24">
        <f>BRPL_EOD!V21-BRPL_ISGS_exbus!V21</f>
        <v>2.7560698689947927E-3</v>
      </c>
      <c r="W21" s="24">
        <f>BRPL_EOD!W21-BRPL_ISGS_exbus!W21</f>
        <v>1.6846122977351996E-3</v>
      </c>
      <c r="X21" s="24">
        <f>BRPL_EOD!X21-BRPL_ISGS_exbus!X21</f>
        <v>-5.7393501158671256E-3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2.5040210410338659E-3</v>
      </c>
      <c r="L22" s="24">
        <f>BRPL_EOD!L22-BRPL_ISGS_exbus!L22</f>
        <v>-4.3791227812750577E-4</v>
      </c>
      <c r="M22" s="24">
        <f>BRPL_EOD!M22-BRPL_ISGS_exbus!M22</f>
        <v>-8.5437733905635582E-3</v>
      </c>
      <c r="N22" s="24">
        <f>BRPL_EOD!N22-BRPL_ISGS_exbus!N22</f>
        <v>-2.0071480954371168E-3</v>
      </c>
      <c r="O22" s="24">
        <f>BRPL_EOD!O22-BRPL_ISGS_exbus!O22</f>
        <v>5.1189410733343266E-4</v>
      </c>
      <c r="P22" s="24">
        <f>BRPL_EOD!P22-BRPL_ISGS_exbus!P22</f>
        <v>-8.9888475941179991E-4</v>
      </c>
      <c r="Q22" s="24">
        <f>BRPL_EOD!Q22-BRPL_ISGS_exbus!Q22</f>
        <v>-7.2651314285723245E-3</v>
      </c>
      <c r="R22" s="24">
        <f>BRPL_EOD!R22-BRPL_ISGS_exbus!R22</f>
        <v>3.7452947541751769E-3</v>
      </c>
      <c r="S22" s="24">
        <f>BRPL_EOD!S22-BRPL_ISGS_exbus!S22</f>
        <v>-1.9732177844744569E-3</v>
      </c>
      <c r="T22" s="24">
        <f>BRPL_EOD!T22-BRPL_ISGS_exbus!T22</f>
        <v>1.122303030302918E-3</v>
      </c>
      <c r="U22" s="24">
        <f>BRPL_EOD!U22-BRPL_ISGS_exbus!U22</f>
        <v>6.5407894736324579E-4</v>
      </c>
      <c r="V22" s="24">
        <f>BRPL_EOD!V22-BRPL_ISGS_exbus!V22</f>
        <v>2.7560698689947927E-3</v>
      </c>
      <c r="W22" s="24">
        <f>BRPL_EOD!W22-BRPL_ISGS_exbus!W22</f>
        <v>1.6846122977351996E-3</v>
      </c>
      <c r="X22" s="24">
        <f>BRPL_EOD!X22-BRPL_ISGS_exbus!X22</f>
        <v>-5.7393501158671256E-3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1.2533337408058287E-3</v>
      </c>
      <c r="L23" s="24">
        <f>BRPL_EOD!L23-BRPL_ISGS_exbus!L23</f>
        <v>-4.3791227812750577E-4</v>
      </c>
      <c r="M23" s="24">
        <f>BRPL_EOD!M23-BRPL_ISGS_exbus!M23</f>
        <v>-8.5437733905635582E-3</v>
      </c>
      <c r="N23" s="24">
        <f>BRPL_EOD!N23-BRPL_ISGS_exbus!N23</f>
        <v>-2.0071480954371168E-3</v>
      </c>
      <c r="O23" s="24">
        <f>BRPL_EOD!O23-BRPL_ISGS_exbus!O23</f>
        <v>5.1189410733343266E-4</v>
      </c>
      <c r="P23" s="24">
        <f>BRPL_EOD!P23-BRPL_ISGS_exbus!P23</f>
        <v>-8.9888475941179991E-4</v>
      </c>
      <c r="Q23" s="24">
        <f>BRPL_EOD!Q23-BRPL_ISGS_exbus!Q23</f>
        <v>-7.2651314285723245E-3</v>
      </c>
      <c r="R23" s="24">
        <f>BRPL_EOD!R23-BRPL_ISGS_exbus!R23</f>
        <v>3.7452947541751769E-3</v>
      </c>
      <c r="S23" s="24">
        <f>BRPL_EOD!S23-BRPL_ISGS_exbus!S23</f>
        <v>-1.9732177844744569E-3</v>
      </c>
      <c r="T23" s="24">
        <f>BRPL_EOD!T23-BRPL_ISGS_exbus!T23</f>
        <v>1.122303030302918E-3</v>
      </c>
      <c r="U23" s="24">
        <f>BRPL_EOD!U23-BRPL_ISGS_exbus!U23</f>
        <v>6.5407894736324579E-4</v>
      </c>
      <c r="V23" s="24">
        <f>BRPL_EOD!V23-BRPL_ISGS_exbus!V23</f>
        <v>2.7560698689947927E-3</v>
      </c>
      <c r="W23" s="24">
        <f>BRPL_EOD!W23-BRPL_ISGS_exbus!W23</f>
        <v>1.6846122977351996E-3</v>
      </c>
      <c r="X23" s="24">
        <f>BRPL_EOD!X23-BRPL_ISGS_exbus!X23</f>
        <v>-5.7393501158671256E-3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1.1360485345335292E-3</v>
      </c>
      <c r="L24" s="24">
        <f>BRPL_EOD!L24-BRPL_ISGS_exbus!L24</f>
        <v>-4.3791227812750577E-4</v>
      </c>
      <c r="M24" s="24">
        <f>BRPL_EOD!M24-BRPL_ISGS_exbus!M24</f>
        <v>-8.5437733905635582E-3</v>
      </c>
      <c r="N24" s="24">
        <f>BRPL_EOD!N24-BRPL_ISGS_exbus!N24</f>
        <v>-2.0071480954371168E-3</v>
      </c>
      <c r="O24" s="24">
        <f>BRPL_EOD!O24-BRPL_ISGS_exbus!O24</f>
        <v>5.1189410733343266E-4</v>
      </c>
      <c r="P24" s="24">
        <f>BRPL_EOD!P24-BRPL_ISGS_exbus!P24</f>
        <v>-8.9888475941179991E-4</v>
      </c>
      <c r="Q24" s="24">
        <f>BRPL_EOD!Q24-BRPL_ISGS_exbus!Q24</f>
        <v>-7.2651314285723245E-3</v>
      </c>
      <c r="R24" s="24">
        <f>BRPL_EOD!R24-BRPL_ISGS_exbus!R24</f>
        <v>3.7452947541751769E-3</v>
      </c>
      <c r="S24" s="24">
        <f>BRPL_EOD!S24-BRPL_ISGS_exbus!S24</f>
        <v>-1.9732177844744569E-3</v>
      </c>
      <c r="T24" s="24">
        <f>BRPL_EOD!T24-BRPL_ISGS_exbus!T24</f>
        <v>1.122303030302918E-3</v>
      </c>
      <c r="U24" s="24">
        <f>BRPL_EOD!U24-BRPL_ISGS_exbus!U24</f>
        <v>6.5407894736324579E-4</v>
      </c>
      <c r="V24" s="24">
        <f>BRPL_EOD!V24-BRPL_ISGS_exbus!V24</f>
        <v>2.7560698689947927E-3</v>
      </c>
      <c r="W24" s="24">
        <f>BRPL_EOD!W24-BRPL_ISGS_exbus!W24</f>
        <v>1.6846122977351996E-3</v>
      </c>
      <c r="X24" s="24">
        <f>BRPL_EOD!X24-BRPL_ISGS_exbus!X24</f>
        <v>-5.7393501158671256E-3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2.7192513844909172E-3</v>
      </c>
      <c r="L25" s="24">
        <f>BRPL_EOD!L25-BRPL_ISGS_exbus!L25</f>
        <v>8.3886237332464475E-5</v>
      </c>
      <c r="M25" s="24">
        <f>BRPL_EOD!M25-BRPL_ISGS_exbus!M25</f>
        <v>-8.5437733905635582E-3</v>
      </c>
      <c r="N25" s="24">
        <f>BRPL_EOD!N25-BRPL_ISGS_exbus!N25</f>
        <v>-2.0071480954371168E-3</v>
      </c>
      <c r="O25" s="24">
        <f>BRPL_EOD!O25-BRPL_ISGS_exbus!O25</f>
        <v>5.1189410733343266E-4</v>
      </c>
      <c r="P25" s="24">
        <f>BRPL_EOD!P25-BRPL_ISGS_exbus!P25</f>
        <v>-8.9888475941179991E-4</v>
      </c>
      <c r="Q25" s="24">
        <f>BRPL_EOD!Q25-BRPL_ISGS_exbus!Q25</f>
        <v>-7.2651314285723245E-3</v>
      </c>
      <c r="R25" s="24">
        <f>BRPL_EOD!R25-BRPL_ISGS_exbus!R25</f>
        <v>3.7452947541751769E-3</v>
      </c>
      <c r="S25" s="24">
        <f>BRPL_EOD!S25-BRPL_ISGS_exbus!S25</f>
        <v>-1.9732177844744569E-3</v>
      </c>
      <c r="T25" s="24">
        <f>BRPL_EOD!T25-BRPL_ISGS_exbus!T25</f>
        <v>1.122303030302918E-3</v>
      </c>
      <c r="U25" s="24">
        <f>BRPL_EOD!U25-BRPL_ISGS_exbus!U25</f>
        <v>6.5407894736324579E-4</v>
      </c>
      <c r="V25" s="24">
        <f>BRPL_EOD!V25-BRPL_ISGS_exbus!V25</f>
        <v>2.7560698689947927E-3</v>
      </c>
      <c r="W25" s="24">
        <f>BRPL_EOD!W25-BRPL_ISGS_exbus!W25</f>
        <v>1.6846122977351996E-3</v>
      </c>
      <c r="X25" s="24">
        <f>BRPL_EOD!X25-BRPL_ISGS_exbus!X25</f>
        <v>-5.7393501158671256E-3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2.7192513844909172E-3</v>
      </c>
      <c r="L26" s="24">
        <f>BRPL_EOD!L26-BRPL_ISGS_exbus!L26</f>
        <v>9.4480117819983889E-5</v>
      </c>
      <c r="M26" s="24">
        <f>BRPL_EOD!M26-BRPL_ISGS_exbus!M26</f>
        <v>-8.5437733905635582E-3</v>
      </c>
      <c r="N26" s="24">
        <f>BRPL_EOD!N26-BRPL_ISGS_exbus!N26</f>
        <v>-2.0071480954371168E-3</v>
      </c>
      <c r="O26" s="24">
        <f>BRPL_EOD!O26-BRPL_ISGS_exbus!O26</f>
        <v>5.1189410733343266E-4</v>
      </c>
      <c r="P26" s="24">
        <f>BRPL_EOD!P26-BRPL_ISGS_exbus!P26</f>
        <v>-8.9888475941179991E-4</v>
      </c>
      <c r="Q26" s="24">
        <f>BRPL_EOD!Q26-BRPL_ISGS_exbus!Q26</f>
        <v>-7.2651314285723245E-3</v>
      </c>
      <c r="R26" s="24">
        <f>BRPL_EOD!R26-BRPL_ISGS_exbus!R26</f>
        <v>3.7452947541751769E-3</v>
      </c>
      <c r="S26" s="24">
        <f>BRPL_EOD!S26-BRPL_ISGS_exbus!S26</f>
        <v>-1.9732177844744569E-3</v>
      </c>
      <c r="T26" s="24">
        <f>BRPL_EOD!T26-BRPL_ISGS_exbus!T26</f>
        <v>1.122303030302918E-3</v>
      </c>
      <c r="U26" s="24">
        <f>BRPL_EOD!U26-BRPL_ISGS_exbus!U26</f>
        <v>6.5407894736324579E-4</v>
      </c>
      <c r="V26" s="24">
        <f>BRPL_EOD!V26-BRPL_ISGS_exbus!V26</f>
        <v>2.7560698689947927E-3</v>
      </c>
      <c r="W26" s="24">
        <f>BRPL_EOD!W26-BRPL_ISGS_exbus!W26</f>
        <v>1.6846122977351996E-3</v>
      </c>
      <c r="X26" s="24">
        <f>BRPL_EOD!X26-BRPL_ISGS_exbus!X26</f>
        <v>-5.7393501158671256E-3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2.7192513844909172E-3</v>
      </c>
      <c r="L27" s="24">
        <f>BRPL_EOD!L27-BRPL_ISGS_exbus!L27</f>
        <v>-2.0062014640753745E-4</v>
      </c>
      <c r="M27" s="24">
        <f>BRPL_EOD!M27-BRPL_ISGS_exbus!M27</f>
        <v>-1.014703284867835E-2</v>
      </c>
      <c r="N27" s="24">
        <f>BRPL_EOD!N27-BRPL_ISGS_exbus!N27</f>
        <v>-2.0071480954371168E-3</v>
      </c>
      <c r="O27" s="24">
        <f>BRPL_EOD!O27-BRPL_ISGS_exbus!O27</f>
        <v>5.1189410733343266E-4</v>
      </c>
      <c r="P27" s="24">
        <f>BRPL_EOD!P27-BRPL_ISGS_exbus!P27</f>
        <v>-8.9888475941179991E-4</v>
      </c>
      <c r="Q27" s="24">
        <f>BRPL_EOD!Q27-BRPL_ISGS_exbus!Q27</f>
        <v>-7.2651314285723245E-3</v>
      </c>
      <c r="R27" s="24">
        <f>BRPL_EOD!R27-BRPL_ISGS_exbus!R27</f>
        <v>3.7452947541751769E-3</v>
      </c>
      <c r="S27" s="24">
        <f>BRPL_EOD!S27-BRPL_ISGS_exbus!S27</f>
        <v>-1.9732177844744569E-3</v>
      </c>
      <c r="T27" s="24">
        <f>BRPL_EOD!T27-BRPL_ISGS_exbus!T27</f>
        <v>1.122303030302918E-3</v>
      </c>
      <c r="U27" s="24">
        <f>BRPL_EOD!U27-BRPL_ISGS_exbus!U27</f>
        <v>6.5407894736324579E-4</v>
      </c>
      <c r="V27" s="24">
        <f>BRPL_EOD!V27-BRPL_ISGS_exbus!V27</f>
        <v>2.7560698689947927E-3</v>
      </c>
      <c r="W27" s="24">
        <f>BRPL_EOD!W27-BRPL_ISGS_exbus!W27</f>
        <v>1.6846122977351996E-3</v>
      </c>
      <c r="X27" s="24">
        <f>BRPL_EOD!X27-BRPL_ISGS_exbus!X27</f>
        <v>-5.7393501158671256E-3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2.7192513844909172E-3</v>
      </c>
      <c r="L28" s="24">
        <f>BRPL_EOD!L28-BRPL_ISGS_exbus!L28</f>
        <v>-5.0739311730829684E-4</v>
      </c>
      <c r="M28" s="24">
        <f>BRPL_EOD!M28-BRPL_ISGS_exbus!M28</f>
        <v>-1.014703284867835E-2</v>
      </c>
      <c r="N28" s="24">
        <f>BRPL_EOD!N28-BRPL_ISGS_exbus!N28</f>
        <v>-2.0071480954371168E-3</v>
      </c>
      <c r="O28" s="24">
        <f>BRPL_EOD!O28-BRPL_ISGS_exbus!O28</f>
        <v>5.1189410733343266E-4</v>
      </c>
      <c r="P28" s="24">
        <f>BRPL_EOD!P28-BRPL_ISGS_exbus!P28</f>
        <v>-8.9888475941179991E-4</v>
      </c>
      <c r="Q28" s="24">
        <f>BRPL_EOD!Q28-BRPL_ISGS_exbus!Q28</f>
        <v>-4.9986925714287089E-3</v>
      </c>
      <c r="R28" s="24">
        <f>BRPL_EOD!R28-BRPL_ISGS_exbus!R28</f>
        <v>-3.7441128747790486E-3</v>
      </c>
      <c r="S28" s="24">
        <f>BRPL_EOD!S28-BRPL_ISGS_exbus!S28</f>
        <v>-1.3829610389608504E-3</v>
      </c>
      <c r="T28" s="24">
        <f>BRPL_EOD!T28-BRPL_ISGS_exbus!T28</f>
        <v>-7.8033476394845369E-4</v>
      </c>
      <c r="U28" s="24">
        <f>BRPL_EOD!U28-BRPL_ISGS_exbus!U28</f>
        <v>6.5407894736324579E-4</v>
      </c>
      <c r="V28" s="24">
        <f>BRPL_EOD!V28-BRPL_ISGS_exbus!V28</f>
        <v>2.7560698689947927E-3</v>
      </c>
      <c r="W28" s="24">
        <f>BRPL_EOD!W28-BRPL_ISGS_exbus!W28</f>
        <v>1.6846122977351996E-3</v>
      </c>
      <c r="X28" s="24">
        <f>BRPL_EOD!X28-BRPL_ISGS_exbus!X28</f>
        <v>-5.7393501158671256E-3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2.7192513844909172E-3</v>
      </c>
      <c r="L29" s="24">
        <f>BRPL_EOD!L29-BRPL_ISGS_exbus!L29</f>
        <v>-4.3611785424779725E-4</v>
      </c>
      <c r="M29" s="24">
        <f>BRPL_EOD!M29-BRPL_ISGS_exbus!M29</f>
        <v>-1.014703284867835E-2</v>
      </c>
      <c r="N29" s="24">
        <f>BRPL_EOD!N29-BRPL_ISGS_exbus!N29</f>
        <v>-2.0071480954371168E-3</v>
      </c>
      <c r="O29" s="24">
        <f>BRPL_EOD!O29-BRPL_ISGS_exbus!O29</f>
        <v>5.1189410733343266E-4</v>
      </c>
      <c r="P29" s="24">
        <f>BRPL_EOD!P29-BRPL_ISGS_exbus!P29</f>
        <v>3.1947640055527415E-3</v>
      </c>
      <c r="Q29" s="24">
        <f>BRPL_EOD!Q29-BRPL_ISGS_exbus!Q29</f>
        <v>-4.9986925714287089E-3</v>
      </c>
      <c r="R29" s="24">
        <f>BRPL_EOD!R29-BRPL_ISGS_exbus!R29</f>
        <v>-3.7441128747790486E-3</v>
      </c>
      <c r="S29" s="24">
        <f>BRPL_EOD!S29-BRPL_ISGS_exbus!S29</f>
        <v>-1.3829610389608504E-3</v>
      </c>
      <c r="T29" s="24">
        <f>BRPL_EOD!T29-BRPL_ISGS_exbus!T29</f>
        <v>-7.8033476394845369E-4</v>
      </c>
      <c r="U29" s="24">
        <f>BRPL_EOD!U29-BRPL_ISGS_exbus!U29</f>
        <v>6.5407894736324579E-4</v>
      </c>
      <c r="V29" s="24">
        <f>BRPL_EOD!V29-BRPL_ISGS_exbus!V29</f>
        <v>2.7560698689947927E-3</v>
      </c>
      <c r="W29" s="24">
        <f>BRPL_EOD!W29-BRPL_ISGS_exbus!W29</f>
        <v>1.6846122977351996E-3</v>
      </c>
      <c r="X29" s="24">
        <f>BRPL_EOD!X29-BRPL_ISGS_exbus!X29</f>
        <v>-5.7393501158671256E-3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2.7192513844909172E-3</v>
      </c>
      <c r="L30" s="24">
        <f>BRPL_EOD!L30-BRPL_ISGS_exbus!L30</f>
        <v>-1.9317597539370013E-4</v>
      </c>
      <c r="M30" s="24">
        <f>BRPL_EOD!M30-BRPL_ISGS_exbus!M30</f>
        <v>-1.014703284867835E-2</v>
      </c>
      <c r="N30" s="24">
        <f>BRPL_EOD!N30-BRPL_ISGS_exbus!N30</f>
        <v>-2.0071480954371168E-3</v>
      </c>
      <c r="O30" s="24">
        <f>BRPL_EOD!O30-BRPL_ISGS_exbus!O30</f>
        <v>5.1189410733343266E-4</v>
      </c>
      <c r="P30" s="24">
        <f>BRPL_EOD!P30-BRPL_ISGS_exbus!P30</f>
        <v>3.1947640055527415E-3</v>
      </c>
      <c r="Q30" s="24">
        <f>BRPL_EOD!Q30-BRPL_ISGS_exbus!Q30</f>
        <v>-4.9986925714287089E-3</v>
      </c>
      <c r="R30" s="24">
        <f>BRPL_EOD!R30-BRPL_ISGS_exbus!R30</f>
        <v>-3.7441128747790486E-3</v>
      </c>
      <c r="S30" s="24">
        <f>BRPL_EOD!S30-BRPL_ISGS_exbus!S30</f>
        <v>-1.3829610389608504E-3</v>
      </c>
      <c r="T30" s="24">
        <f>BRPL_EOD!T30-BRPL_ISGS_exbus!T30</f>
        <v>-7.8033476394845369E-4</v>
      </c>
      <c r="U30" s="24">
        <f>BRPL_EOD!U30-BRPL_ISGS_exbus!U30</f>
        <v>6.5407894736324579E-4</v>
      </c>
      <c r="V30" s="24">
        <f>BRPL_EOD!V30-BRPL_ISGS_exbus!V30</f>
        <v>2.7560698689947927E-3</v>
      </c>
      <c r="W30" s="24">
        <f>BRPL_EOD!W30-BRPL_ISGS_exbus!W30</f>
        <v>1.6846122977351996E-3</v>
      </c>
      <c r="X30" s="24">
        <f>BRPL_EOD!X30-BRPL_ISGS_exbus!X30</f>
        <v>-5.7393501158671256E-3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1.6254545454614799E-3</v>
      </c>
      <c r="L31" s="24">
        <f>BRPL_EOD!L31-BRPL_ISGS_exbus!L31</f>
        <v>1.1869848156198515E-4</v>
      </c>
      <c r="M31" s="24">
        <f>BRPL_EOD!M31-BRPL_ISGS_exbus!M31</f>
        <v>-1.014703284867835E-2</v>
      </c>
      <c r="N31" s="24">
        <f>BRPL_EOD!N31-BRPL_ISGS_exbus!N31</f>
        <v>-2.0071480954371168E-3</v>
      </c>
      <c r="O31" s="24">
        <f>BRPL_EOD!O31-BRPL_ISGS_exbus!O31</f>
        <v>5.1189410733343266E-4</v>
      </c>
      <c r="P31" s="24">
        <f>BRPL_EOD!P31-BRPL_ISGS_exbus!P31</f>
        <v>3.1947640055527415E-3</v>
      </c>
      <c r="Q31" s="24">
        <f>BRPL_EOD!Q31-BRPL_ISGS_exbus!Q31</f>
        <v>-1.7289999999996475E-3</v>
      </c>
      <c r="R31" s="24">
        <f>BRPL_EOD!R31-BRPL_ISGS_exbus!R31</f>
        <v>-6.4774551866086938E-4</v>
      </c>
      <c r="S31" s="24">
        <f>BRPL_EOD!S31-BRPL_ISGS_exbus!S31</f>
        <v>-1.3994248608542037E-3</v>
      </c>
      <c r="T31" s="24">
        <f>BRPL_EOD!T31-BRPL_ISGS_exbus!T31</f>
        <v>-7.8033476394845369E-4</v>
      </c>
      <c r="U31" s="24">
        <f>BRPL_EOD!U31-BRPL_ISGS_exbus!U31</f>
        <v>6.5407894736324579E-4</v>
      </c>
      <c r="V31" s="24">
        <f>BRPL_EOD!V31-BRPL_ISGS_exbus!V31</f>
        <v>2.7560698689947927E-3</v>
      </c>
      <c r="W31" s="24">
        <f>BRPL_EOD!W31-BRPL_ISGS_exbus!W31</f>
        <v>1.6846122977351996E-3</v>
      </c>
      <c r="X31" s="24">
        <f>BRPL_EOD!X31-BRPL_ISGS_exbus!X31</f>
        <v>-5.7393501158671256E-3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5.2433568103538164E-4</v>
      </c>
      <c r="L32" s="24">
        <f>BRPL_EOD!L32-BRPL_ISGS_exbus!L32</f>
        <v>1.1869848156198515E-4</v>
      </c>
      <c r="M32" s="24">
        <f>BRPL_EOD!M32-BRPL_ISGS_exbus!M32</f>
        <v>-1.014703284867835E-2</v>
      </c>
      <c r="N32" s="24">
        <f>BRPL_EOD!N32-BRPL_ISGS_exbus!N32</f>
        <v>-2.0071480954371168E-3</v>
      </c>
      <c r="O32" s="24">
        <f>BRPL_EOD!O32-BRPL_ISGS_exbus!O32</f>
        <v>5.1189410733343266E-4</v>
      </c>
      <c r="P32" s="24">
        <f>BRPL_EOD!P32-BRPL_ISGS_exbus!P32</f>
        <v>3.1947640055527415E-3</v>
      </c>
      <c r="Q32" s="24">
        <f>BRPL_EOD!Q32-BRPL_ISGS_exbus!Q32</f>
        <v>-1.7289999999996475E-3</v>
      </c>
      <c r="R32" s="24">
        <f>BRPL_EOD!R32-BRPL_ISGS_exbus!R32</f>
        <v>-6.4774551866086938E-4</v>
      </c>
      <c r="S32" s="24">
        <f>BRPL_EOD!S32-BRPL_ISGS_exbus!S32</f>
        <v>-1.3994248608542037E-3</v>
      </c>
      <c r="T32" s="24">
        <f>BRPL_EOD!T32-BRPL_ISGS_exbus!T32</f>
        <v>-7.8033476394845369E-4</v>
      </c>
      <c r="U32" s="24">
        <f>BRPL_EOD!U32-BRPL_ISGS_exbus!U32</f>
        <v>6.5407894736324579E-4</v>
      </c>
      <c r="V32" s="24">
        <f>BRPL_EOD!V32-BRPL_ISGS_exbus!V32</f>
        <v>2.7560698689947927E-3</v>
      </c>
      <c r="W32" s="24">
        <f>BRPL_EOD!W32-BRPL_ISGS_exbus!W32</f>
        <v>1.6846122977351996E-3</v>
      </c>
      <c r="X32" s="24">
        <f>BRPL_EOD!X32-BRPL_ISGS_exbus!X32</f>
        <v>-5.7393501158671256E-3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5.2020628150444281E-3</v>
      </c>
      <c r="L33" s="24">
        <f>BRPL_EOD!L33-BRPL_ISGS_exbus!L33</f>
        <v>1.1869848156198515E-4</v>
      </c>
      <c r="M33" s="24">
        <f>BRPL_EOD!M33-BRPL_ISGS_exbus!M33</f>
        <v>-8.3958513731801077E-3</v>
      </c>
      <c r="N33" s="24">
        <f>BRPL_EOD!N33-BRPL_ISGS_exbus!N33</f>
        <v>-2.0071480954371168E-3</v>
      </c>
      <c r="O33" s="24">
        <f>BRPL_EOD!O33-BRPL_ISGS_exbus!O33</f>
        <v>5.1189410733343266E-4</v>
      </c>
      <c r="P33" s="24">
        <f>BRPL_EOD!P33-BRPL_ISGS_exbus!P33</f>
        <v>3.1947640055527415E-3</v>
      </c>
      <c r="Q33" s="24">
        <f>BRPL_EOD!Q33-BRPL_ISGS_exbus!Q33</f>
        <v>-4.9986925714287089E-3</v>
      </c>
      <c r="R33" s="24">
        <f>BRPL_EOD!R33-BRPL_ISGS_exbus!R33</f>
        <v>-3.7441128747790486E-3</v>
      </c>
      <c r="S33" s="24">
        <f>BRPL_EOD!S33-BRPL_ISGS_exbus!S33</f>
        <v>-1.3829610389608504E-3</v>
      </c>
      <c r="T33" s="24">
        <f>BRPL_EOD!T33-BRPL_ISGS_exbus!T33</f>
        <v>-7.8033476394845369E-4</v>
      </c>
      <c r="U33" s="24">
        <f>BRPL_EOD!U33-BRPL_ISGS_exbus!U33</f>
        <v>6.5407894736324579E-4</v>
      </c>
      <c r="V33" s="24">
        <f>BRPL_EOD!V33-BRPL_ISGS_exbus!V33</f>
        <v>2.7560698689947927E-3</v>
      </c>
      <c r="W33" s="24">
        <f>BRPL_EOD!W33-BRPL_ISGS_exbus!W33</f>
        <v>1.6846122977351996E-3</v>
      </c>
      <c r="X33" s="24">
        <f>BRPL_EOD!X33-BRPL_ISGS_exbus!X33</f>
        <v>-5.7393501158671256E-3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5.2020628150444281E-3</v>
      </c>
      <c r="L34" s="24">
        <f>BRPL_EOD!L34-BRPL_ISGS_exbus!L34</f>
        <v>1.1869848156198515E-4</v>
      </c>
      <c r="M34" s="24">
        <f>BRPL_EOD!M34-BRPL_ISGS_exbus!M34</f>
        <v>-8.3958513731801077E-3</v>
      </c>
      <c r="N34" s="24">
        <f>BRPL_EOD!N34-BRPL_ISGS_exbus!N34</f>
        <v>-2.0071480954371168E-3</v>
      </c>
      <c r="O34" s="24">
        <f>BRPL_EOD!O34-BRPL_ISGS_exbus!O34</f>
        <v>5.1189410733343266E-4</v>
      </c>
      <c r="P34" s="24">
        <f>BRPL_EOD!P34-BRPL_ISGS_exbus!P34</f>
        <v>3.1947640055527415E-3</v>
      </c>
      <c r="Q34" s="24">
        <f>BRPL_EOD!Q34-BRPL_ISGS_exbus!Q34</f>
        <v>-4.9986925714287089E-3</v>
      </c>
      <c r="R34" s="24">
        <f>BRPL_EOD!R34-BRPL_ISGS_exbus!R34</f>
        <v>-3.7441128747790486E-3</v>
      </c>
      <c r="S34" s="24">
        <f>BRPL_EOD!S34-BRPL_ISGS_exbus!S34</f>
        <v>-1.3829610389608504E-3</v>
      </c>
      <c r="T34" s="24">
        <f>BRPL_EOD!T34-BRPL_ISGS_exbus!T34</f>
        <v>-7.8033476394845369E-4</v>
      </c>
      <c r="U34" s="24">
        <f>BRPL_EOD!U34-BRPL_ISGS_exbus!U34</f>
        <v>6.5407894736324579E-4</v>
      </c>
      <c r="V34" s="24">
        <f>BRPL_EOD!V34-BRPL_ISGS_exbus!V34</f>
        <v>2.7560698689947927E-3</v>
      </c>
      <c r="W34" s="24">
        <f>BRPL_EOD!W34-BRPL_ISGS_exbus!W34</f>
        <v>1.6846122977351996E-3</v>
      </c>
      <c r="X34" s="24">
        <f>BRPL_EOD!X34-BRPL_ISGS_exbus!X34</f>
        <v>-5.7393501158671256E-3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-3.316376944184185E-3</v>
      </c>
      <c r="L35" s="24">
        <f>BRPL_EOD!L35-BRPL_ISGS_exbus!L35</f>
        <v>1.1869848156198515E-4</v>
      </c>
      <c r="M35" s="24">
        <f>BRPL_EOD!M35-BRPL_ISGS_exbus!M35</f>
        <v>-8.3958513731801077E-3</v>
      </c>
      <c r="N35" s="24">
        <f>BRPL_EOD!N35-BRPL_ISGS_exbus!N35</f>
        <v>-2.0071480954371168E-3</v>
      </c>
      <c r="O35" s="24">
        <f>BRPL_EOD!O35-BRPL_ISGS_exbus!O35</f>
        <v>5.1189410733343266E-4</v>
      </c>
      <c r="P35" s="24">
        <f>BRPL_EOD!P35-BRPL_ISGS_exbus!P35</f>
        <v>3.1947640055527415E-3</v>
      </c>
      <c r="Q35" s="24">
        <f>BRPL_EOD!Q35-BRPL_ISGS_exbus!Q35</f>
        <v>-4.7342198100404076E-3</v>
      </c>
      <c r="R35" s="24">
        <f>BRPL_EOD!R35-BRPL_ISGS_exbus!R35</f>
        <v>8.7029556650186635E-4</v>
      </c>
      <c r="S35" s="24">
        <f>BRPL_EOD!S35-BRPL_ISGS_exbus!S35</f>
        <v>-4.6939534883705392E-3</v>
      </c>
      <c r="T35" s="24">
        <f>BRPL_EOD!T35-BRPL_ISGS_exbus!T35</f>
        <v>-7.8033476394845369E-4</v>
      </c>
      <c r="U35" s="24">
        <f>BRPL_EOD!U35-BRPL_ISGS_exbus!U35</f>
        <v>6.5407894736324579E-4</v>
      </c>
      <c r="V35" s="24">
        <f>BRPL_EOD!V35-BRPL_ISGS_exbus!V35</f>
        <v>-2.7027222659281591E-4</v>
      </c>
      <c r="W35" s="24">
        <f>BRPL_EOD!W35-BRPL_ISGS_exbus!W35</f>
        <v>-1.1108749530599482E-3</v>
      </c>
      <c r="X35" s="24">
        <f>BRPL_EOD!X35-BRPL_ISGS_exbus!X35</f>
        <v>-5.7707501527204386E-3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-3.316376944184185E-3</v>
      </c>
      <c r="L36" s="24">
        <f>BRPL_EOD!L36-BRPL_ISGS_exbus!L36</f>
        <v>1.1869848156198515E-4</v>
      </c>
      <c r="M36" s="24">
        <f>BRPL_EOD!M36-BRPL_ISGS_exbus!M36</f>
        <v>-8.3958513731801077E-3</v>
      </c>
      <c r="N36" s="24">
        <f>BRPL_EOD!N36-BRPL_ISGS_exbus!N36</f>
        <v>-2.0071480954371168E-3</v>
      </c>
      <c r="O36" s="24">
        <f>BRPL_EOD!O36-BRPL_ISGS_exbus!O36</f>
        <v>5.1189410733343266E-4</v>
      </c>
      <c r="P36" s="24">
        <f>BRPL_EOD!P36-BRPL_ISGS_exbus!P36</f>
        <v>3.1947640055527415E-3</v>
      </c>
      <c r="Q36" s="24">
        <f>BRPL_EOD!Q36-BRPL_ISGS_exbus!Q36</f>
        <v>-4.7342198100404076E-3</v>
      </c>
      <c r="R36" s="24">
        <f>BRPL_EOD!R36-BRPL_ISGS_exbus!R36</f>
        <v>8.7029556650186635E-4</v>
      </c>
      <c r="S36" s="24">
        <f>BRPL_EOD!S36-BRPL_ISGS_exbus!S36</f>
        <v>-4.6939534883705392E-3</v>
      </c>
      <c r="T36" s="24">
        <f>BRPL_EOD!T36-BRPL_ISGS_exbus!T36</f>
        <v>-7.8033476394845369E-4</v>
      </c>
      <c r="U36" s="24">
        <f>BRPL_EOD!U36-BRPL_ISGS_exbus!U36</f>
        <v>6.5407894736324579E-4</v>
      </c>
      <c r="V36" s="24">
        <f>BRPL_EOD!V36-BRPL_ISGS_exbus!V36</f>
        <v>-2.2515734797297071E-3</v>
      </c>
      <c r="W36" s="24">
        <f>BRPL_EOD!W36-BRPL_ISGS_exbus!W36</f>
        <v>-1.1108749530599482E-3</v>
      </c>
      <c r="X36" s="24">
        <f>BRPL_EOD!X36-BRPL_ISGS_exbus!X36</f>
        <v>-5.7707501527204386E-3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-3.316376944184185E-3</v>
      </c>
      <c r="L37" s="24">
        <f>BRPL_EOD!L37-BRPL_ISGS_exbus!L37</f>
        <v>1.1869848156198515E-4</v>
      </c>
      <c r="M37" s="24">
        <f>BRPL_EOD!M37-BRPL_ISGS_exbus!M37</f>
        <v>-1.5767408470921396E-3</v>
      </c>
      <c r="N37" s="24">
        <f>BRPL_EOD!N37-BRPL_ISGS_exbus!N37</f>
        <v>-2.0071480954371168E-3</v>
      </c>
      <c r="O37" s="24">
        <f>BRPL_EOD!O37-BRPL_ISGS_exbus!O37</f>
        <v>5.1189410733343266E-4</v>
      </c>
      <c r="P37" s="24">
        <f>BRPL_EOD!P37-BRPL_ISGS_exbus!P37</f>
        <v>3.1947640055527415E-3</v>
      </c>
      <c r="Q37" s="24">
        <f>BRPL_EOD!Q37-BRPL_ISGS_exbus!Q37</f>
        <v>-4.7342198100404076E-3</v>
      </c>
      <c r="R37" s="24">
        <f>BRPL_EOD!R37-BRPL_ISGS_exbus!R37</f>
        <v>8.7029556650186635E-4</v>
      </c>
      <c r="S37" s="24">
        <f>BRPL_EOD!S37-BRPL_ISGS_exbus!S37</f>
        <v>-4.6939534883705392E-3</v>
      </c>
      <c r="T37" s="24">
        <f>BRPL_EOD!T37-BRPL_ISGS_exbus!T37</f>
        <v>-7.8033476394845369E-4</v>
      </c>
      <c r="U37" s="24">
        <f>BRPL_EOD!U37-BRPL_ISGS_exbus!U37</f>
        <v>6.5407894736324579E-4</v>
      </c>
      <c r="V37" s="24">
        <f>BRPL_EOD!V37-BRPL_ISGS_exbus!V37</f>
        <v>-2.2515734797297071E-3</v>
      </c>
      <c r="W37" s="24">
        <f>BRPL_EOD!W37-BRPL_ISGS_exbus!W37</f>
        <v>-1.1108749530599482E-3</v>
      </c>
      <c r="X37" s="24">
        <f>BRPL_EOD!X37-BRPL_ISGS_exbus!X37</f>
        <v>-5.7707501527204386E-3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-3.316376944184185E-3</v>
      </c>
      <c r="L38" s="24">
        <f>BRPL_EOD!L38-BRPL_ISGS_exbus!L38</f>
        <v>1.1869848156198515E-4</v>
      </c>
      <c r="M38" s="24">
        <f>BRPL_EOD!M38-BRPL_ISGS_exbus!M38</f>
        <v>-8.3958513731801077E-3</v>
      </c>
      <c r="N38" s="24">
        <f>BRPL_EOD!N38-BRPL_ISGS_exbus!N38</f>
        <v>-2.0071480954371168E-3</v>
      </c>
      <c r="O38" s="24">
        <f>BRPL_EOD!O38-BRPL_ISGS_exbus!O38</f>
        <v>5.1189410733343266E-4</v>
      </c>
      <c r="P38" s="24">
        <f>BRPL_EOD!P38-BRPL_ISGS_exbus!P38</f>
        <v>3.1947640055527415E-3</v>
      </c>
      <c r="Q38" s="24">
        <f>BRPL_EOD!Q38-BRPL_ISGS_exbus!Q38</f>
        <v>-4.7342198100404076E-3</v>
      </c>
      <c r="R38" s="24">
        <f>BRPL_EOD!R38-BRPL_ISGS_exbus!R38</f>
        <v>8.7029556650186635E-4</v>
      </c>
      <c r="S38" s="24">
        <f>BRPL_EOD!S38-BRPL_ISGS_exbus!S38</f>
        <v>-4.6939534883705392E-3</v>
      </c>
      <c r="T38" s="24">
        <f>BRPL_EOD!T38-BRPL_ISGS_exbus!T38</f>
        <v>-7.8033476394845369E-4</v>
      </c>
      <c r="U38" s="24">
        <f>BRPL_EOD!U38-BRPL_ISGS_exbus!U38</f>
        <v>6.5407894736324579E-4</v>
      </c>
      <c r="V38" s="24">
        <f>BRPL_EOD!V38-BRPL_ISGS_exbus!V38</f>
        <v>-2.2515734797297071E-3</v>
      </c>
      <c r="W38" s="24">
        <f>BRPL_EOD!W38-BRPL_ISGS_exbus!W38</f>
        <v>-1.1108749530599482E-3</v>
      </c>
      <c r="X38" s="24">
        <f>BRPL_EOD!X38-BRPL_ISGS_exbus!X38</f>
        <v>-5.7707501527204386E-3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3.4572120999030176E-3</v>
      </c>
      <c r="L39" s="24">
        <f>BRPL_EOD!L39-BRPL_ISGS_exbus!L39</f>
        <v>1.1869848156198515E-4</v>
      </c>
      <c r="M39" s="24">
        <f>BRPL_EOD!M39-BRPL_ISGS_exbus!M39</f>
        <v>4.5006187067855308E-3</v>
      </c>
      <c r="N39" s="24">
        <f>BRPL_EOD!N39-BRPL_ISGS_exbus!N39</f>
        <v>-2.0071480954371168E-3</v>
      </c>
      <c r="O39" s="24">
        <f>BRPL_EOD!O39-BRPL_ISGS_exbus!O39</f>
        <v>5.1189410733343266E-4</v>
      </c>
      <c r="P39" s="24">
        <f>BRPL_EOD!P39-BRPL_ISGS_exbus!P39</f>
        <v>3.1947640055527415E-3</v>
      </c>
      <c r="Q39" s="24">
        <f>BRPL_EOD!Q39-BRPL_ISGS_exbus!Q39</f>
        <v>-6.8048815789483186E-3</v>
      </c>
      <c r="R39" s="24">
        <f>BRPL_EOD!R39-BRPL_ISGS_exbus!R39</f>
        <v>1.4270967741971674E-3</v>
      </c>
      <c r="S39" s="24">
        <f>BRPL_EOD!S39-BRPL_ISGS_exbus!S39</f>
        <v>-1.8949370932741516E-3</v>
      </c>
      <c r="T39" s="24">
        <f>BRPL_EOD!T39-BRPL_ISGS_exbus!T39</f>
        <v>1.122303030302918E-3</v>
      </c>
      <c r="U39" s="24">
        <f>BRPL_EOD!U39-BRPL_ISGS_exbus!U39</f>
        <v>6.5407894736324579E-4</v>
      </c>
      <c r="V39" s="24">
        <f>BRPL_EOD!V39-BRPL_ISGS_exbus!V39</f>
        <v>-2.2515734797297071E-3</v>
      </c>
      <c r="W39" s="24">
        <f>BRPL_EOD!W39-BRPL_ISGS_exbus!W39</f>
        <v>-1.1108749530599482E-3</v>
      </c>
      <c r="X39" s="24">
        <f>BRPL_EOD!X39-BRPL_ISGS_exbus!X39</f>
        <v>-5.7707501527204386E-3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8.2836994818364929E-3</v>
      </c>
      <c r="L40" s="24">
        <f>BRPL_EOD!L40-BRPL_ISGS_exbus!L40</f>
        <v>1.1869848156198515E-4</v>
      </c>
      <c r="M40" s="24">
        <f>BRPL_EOD!M40-BRPL_ISGS_exbus!M40</f>
        <v>-8.5437733905635582E-3</v>
      </c>
      <c r="N40" s="24">
        <f>BRPL_EOD!N40-BRPL_ISGS_exbus!N40</f>
        <v>-2.0071480954371168E-3</v>
      </c>
      <c r="O40" s="24">
        <f>BRPL_EOD!O40-BRPL_ISGS_exbus!O40</f>
        <v>5.1189410733343266E-4</v>
      </c>
      <c r="P40" s="24">
        <f>BRPL_EOD!P40-BRPL_ISGS_exbus!P40</f>
        <v>3.1947640055527415E-3</v>
      </c>
      <c r="Q40" s="24">
        <f>BRPL_EOD!Q40-BRPL_ISGS_exbus!Q40</f>
        <v>-6.8048815789483186E-3</v>
      </c>
      <c r="R40" s="24">
        <f>BRPL_EOD!R40-BRPL_ISGS_exbus!R40</f>
        <v>1.4270967741971674E-3</v>
      </c>
      <c r="S40" s="24">
        <f>BRPL_EOD!S40-BRPL_ISGS_exbus!S40</f>
        <v>-1.8949370932741516E-3</v>
      </c>
      <c r="T40" s="24">
        <f>BRPL_EOD!T40-BRPL_ISGS_exbus!T40</f>
        <v>1.122303030302918E-3</v>
      </c>
      <c r="U40" s="24">
        <f>BRPL_EOD!U40-BRPL_ISGS_exbus!U40</f>
        <v>6.5407894736324579E-4</v>
      </c>
      <c r="V40" s="24">
        <f>BRPL_EOD!V40-BRPL_ISGS_exbus!V40</f>
        <v>-2.2515734797297071E-3</v>
      </c>
      <c r="W40" s="24">
        <f>BRPL_EOD!W40-BRPL_ISGS_exbus!W40</f>
        <v>-1.1108749530599482E-3</v>
      </c>
      <c r="X40" s="24">
        <f>BRPL_EOD!X40-BRPL_ISGS_exbus!X40</f>
        <v>-5.7707501527204386E-3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-6.6724009454617317E-3</v>
      </c>
      <c r="L41" s="24">
        <f>BRPL_EOD!L41-BRPL_ISGS_exbus!L41</f>
        <v>1.1869848156198515E-4</v>
      </c>
      <c r="M41" s="24">
        <f>BRPL_EOD!M41-BRPL_ISGS_exbus!M41</f>
        <v>-8.5437733905635582E-3</v>
      </c>
      <c r="N41" s="24">
        <f>BRPL_EOD!N41-BRPL_ISGS_exbus!N41</f>
        <v>-2.0071480954371168E-3</v>
      </c>
      <c r="O41" s="24">
        <f>BRPL_EOD!O41-BRPL_ISGS_exbus!O41</f>
        <v>5.1189410733343266E-4</v>
      </c>
      <c r="P41" s="24">
        <f>BRPL_EOD!P41-BRPL_ISGS_exbus!P41</f>
        <v>3.1947640055527415E-3</v>
      </c>
      <c r="Q41" s="24">
        <f>BRPL_EOD!Q41-BRPL_ISGS_exbus!Q41</f>
        <v>-6.8048815789483186E-3</v>
      </c>
      <c r="R41" s="24">
        <f>BRPL_EOD!R41-BRPL_ISGS_exbus!R41</f>
        <v>1.4270967741971674E-3</v>
      </c>
      <c r="S41" s="24">
        <f>BRPL_EOD!S41-BRPL_ISGS_exbus!S41</f>
        <v>-1.8949370932741516E-3</v>
      </c>
      <c r="T41" s="24">
        <f>BRPL_EOD!T41-BRPL_ISGS_exbus!T41</f>
        <v>1.122303030302918E-3</v>
      </c>
      <c r="U41" s="24">
        <f>BRPL_EOD!U41-BRPL_ISGS_exbus!U41</f>
        <v>6.5407894736324579E-4</v>
      </c>
      <c r="V41" s="24">
        <f>BRPL_EOD!V41-BRPL_ISGS_exbus!V41</f>
        <v>-2.2515734797297071E-3</v>
      </c>
      <c r="W41" s="24">
        <f>BRPL_EOD!W41-BRPL_ISGS_exbus!W41</f>
        <v>-1.1108749530599482E-3</v>
      </c>
      <c r="X41" s="24">
        <f>BRPL_EOD!X41-BRPL_ISGS_exbus!X41</f>
        <v>-5.7707501527204386E-3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5.1420972103812801E-3</v>
      </c>
      <c r="L42" s="24">
        <f>BRPL_EOD!L42-BRPL_ISGS_exbus!L42</f>
        <v>1.1869848156198515E-4</v>
      </c>
      <c r="M42" s="24">
        <f>BRPL_EOD!M42-BRPL_ISGS_exbus!M42</f>
        <v>-8.5437733905635582E-3</v>
      </c>
      <c r="N42" s="24">
        <f>BRPL_EOD!N42-BRPL_ISGS_exbus!N42</f>
        <v>-2.0071480954371168E-3</v>
      </c>
      <c r="O42" s="24">
        <f>BRPL_EOD!O42-BRPL_ISGS_exbus!O42</f>
        <v>5.1189410733343266E-4</v>
      </c>
      <c r="P42" s="24">
        <f>BRPL_EOD!P42-BRPL_ISGS_exbus!P42</f>
        <v>3.1947640055527415E-3</v>
      </c>
      <c r="Q42" s="24">
        <f>BRPL_EOD!Q42-BRPL_ISGS_exbus!Q42</f>
        <v>-6.8048815789483186E-3</v>
      </c>
      <c r="R42" s="24">
        <f>BRPL_EOD!R42-BRPL_ISGS_exbus!R42</f>
        <v>1.4270967741971674E-3</v>
      </c>
      <c r="S42" s="24">
        <f>BRPL_EOD!S42-BRPL_ISGS_exbus!S42</f>
        <v>-1.8949370932741516E-3</v>
      </c>
      <c r="T42" s="24">
        <f>BRPL_EOD!T42-BRPL_ISGS_exbus!T42</f>
        <v>1.122303030302918E-3</v>
      </c>
      <c r="U42" s="24">
        <f>BRPL_EOD!U42-BRPL_ISGS_exbus!U42</f>
        <v>6.5407894736324579E-4</v>
      </c>
      <c r="V42" s="24">
        <f>BRPL_EOD!V42-BRPL_ISGS_exbus!V42</f>
        <v>-2.2515734797297071E-3</v>
      </c>
      <c r="W42" s="24">
        <f>BRPL_EOD!W42-BRPL_ISGS_exbus!W42</f>
        <v>-1.1108749530599482E-3</v>
      </c>
      <c r="X42" s="24">
        <f>BRPL_EOD!X42-BRPL_ISGS_exbus!X42</f>
        <v>-5.7707501527204386E-3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7.0276643448323739E-3</v>
      </c>
      <c r="L43" s="24">
        <f>BRPL_EOD!L43-BRPL_ISGS_exbus!L43</f>
        <v>1.2147505422976934E-4</v>
      </c>
      <c r="M43" s="24">
        <f>BRPL_EOD!M43-BRPL_ISGS_exbus!M43</f>
        <v>-8.5437733905635582E-3</v>
      </c>
      <c r="N43" s="24">
        <f>BRPL_EOD!N43-BRPL_ISGS_exbus!N43</f>
        <v>-2.0071480954371168E-3</v>
      </c>
      <c r="O43" s="24">
        <f>BRPL_EOD!O43-BRPL_ISGS_exbus!O43</f>
        <v>5.1189410733343266E-4</v>
      </c>
      <c r="P43" s="24">
        <f>BRPL_EOD!P43-BRPL_ISGS_exbus!P43</f>
        <v>3.1947640055527415E-3</v>
      </c>
      <c r="Q43" s="24">
        <f>BRPL_EOD!Q43-BRPL_ISGS_exbus!Q43</f>
        <v>-3.4810548712211897E-3</v>
      </c>
      <c r="R43" s="24">
        <f>BRPL_EOD!R43-BRPL_ISGS_exbus!R43</f>
        <v>-1.7696587586222279E-3</v>
      </c>
      <c r="S43" s="24">
        <f>BRPL_EOD!S43-BRPL_ISGS_exbus!S43</f>
        <v>6.6476688948302609E-3</v>
      </c>
      <c r="T43" s="24">
        <f>BRPL_EOD!T43-BRPL_ISGS_exbus!T43</f>
        <v>-2.0472439024392663E-3</v>
      </c>
      <c r="U43" s="24">
        <f>BRPL_EOD!U43-BRPL_ISGS_exbus!U43</f>
        <v>6.5407894736324579E-4</v>
      </c>
      <c r="V43" s="24">
        <f>BRPL_EOD!V43-BRPL_ISGS_exbus!V43</f>
        <v>-2.2515734797297071E-3</v>
      </c>
      <c r="W43" s="24">
        <f>BRPL_EOD!W43-BRPL_ISGS_exbus!W43</f>
        <v>1.6846122977351996E-3</v>
      </c>
      <c r="X43" s="24">
        <f>BRPL_EOD!X43-BRPL_ISGS_exbus!X43</f>
        <v>-7.2494192319894069E-3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7.0276643448323739E-3</v>
      </c>
      <c r="L44" s="24">
        <f>BRPL_EOD!L44-BRPL_ISGS_exbus!L44</f>
        <v>1.2147505422976934E-4</v>
      </c>
      <c r="M44" s="24">
        <f>BRPL_EOD!M44-BRPL_ISGS_exbus!M44</f>
        <v>-8.5437733905635582E-3</v>
      </c>
      <c r="N44" s="24">
        <f>BRPL_EOD!N44-BRPL_ISGS_exbus!N44</f>
        <v>-2.0071480954371168E-3</v>
      </c>
      <c r="O44" s="24">
        <f>BRPL_EOD!O44-BRPL_ISGS_exbus!O44</f>
        <v>5.1189410733343266E-4</v>
      </c>
      <c r="P44" s="24">
        <f>BRPL_EOD!P44-BRPL_ISGS_exbus!P44</f>
        <v>3.1947640055527415E-3</v>
      </c>
      <c r="Q44" s="24">
        <f>BRPL_EOD!Q44-BRPL_ISGS_exbus!Q44</f>
        <v>1.832545201668534E-3</v>
      </c>
      <c r="R44" s="24">
        <f>BRPL_EOD!R44-BRPL_ISGS_exbus!R44</f>
        <v>-1.7696587586222279E-3</v>
      </c>
      <c r="S44" s="24">
        <f>BRPL_EOD!S44-BRPL_ISGS_exbus!S44</f>
        <v>-2.3681834862374629E-3</v>
      </c>
      <c r="T44" s="24">
        <f>BRPL_EOD!T44-BRPL_ISGS_exbus!T44</f>
        <v>-2.0472439024392663E-3</v>
      </c>
      <c r="U44" s="24">
        <f>BRPL_EOD!U44-BRPL_ISGS_exbus!U44</f>
        <v>6.5407894736324579E-4</v>
      </c>
      <c r="V44" s="24">
        <f>BRPL_EOD!V44-BRPL_ISGS_exbus!V44</f>
        <v>-2.2515734797297071E-3</v>
      </c>
      <c r="W44" s="24">
        <f>BRPL_EOD!W44-BRPL_ISGS_exbus!W44</f>
        <v>1.6846122977351996E-3</v>
      </c>
      <c r="X44" s="24">
        <f>BRPL_EOD!X44-BRPL_ISGS_exbus!X44</f>
        <v>-2.4418444323970334E-4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2.6312973773769954E-3</v>
      </c>
      <c r="L45" s="24">
        <f>BRPL_EOD!L45-BRPL_ISGS_exbus!L45</f>
        <v>1.2147505422976934E-4</v>
      </c>
      <c r="M45" s="24">
        <f>BRPL_EOD!M45-BRPL_ISGS_exbus!M45</f>
        <v>-8.5437733905635582E-3</v>
      </c>
      <c r="N45" s="24">
        <f>BRPL_EOD!N45-BRPL_ISGS_exbus!N45</f>
        <v>-2.0071480954371168E-3</v>
      </c>
      <c r="O45" s="24">
        <f>BRPL_EOD!O45-BRPL_ISGS_exbus!O45</f>
        <v>5.1189410733343266E-4</v>
      </c>
      <c r="P45" s="24">
        <f>BRPL_EOD!P45-BRPL_ISGS_exbus!P45</f>
        <v>3.1947640055527415E-3</v>
      </c>
      <c r="Q45" s="24">
        <f>BRPL_EOD!Q45-BRPL_ISGS_exbus!Q45</f>
        <v>-3.175497702909702E-4</v>
      </c>
      <c r="R45" s="24">
        <f>BRPL_EOD!R45-BRPL_ISGS_exbus!R45</f>
        <v>-1.7065108935909734E-3</v>
      </c>
      <c r="S45" s="24">
        <f>BRPL_EOD!S45-BRPL_ISGS_exbus!S45</f>
        <v>-3.5248301886792177E-3</v>
      </c>
      <c r="T45" s="24">
        <f>BRPL_EOD!T45-BRPL_ISGS_exbus!T45</f>
        <v>-2.0472439024392663E-3</v>
      </c>
      <c r="U45" s="24">
        <f>BRPL_EOD!U45-BRPL_ISGS_exbus!U45</f>
        <v>6.5407894736324579E-4</v>
      </c>
      <c r="V45" s="24">
        <f>BRPL_EOD!V45-BRPL_ISGS_exbus!V45</f>
        <v>-2.2515734797297071E-3</v>
      </c>
      <c r="W45" s="24">
        <f>BRPL_EOD!W45-BRPL_ISGS_exbus!W45</f>
        <v>1.6846122977351996E-3</v>
      </c>
      <c r="X45" s="24">
        <f>BRPL_EOD!X45-BRPL_ISGS_exbus!X45</f>
        <v>5.3345122982619841E-3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2.6312973773769954E-3</v>
      </c>
      <c r="L46" s="24">
        <f>BRPL_EOD!L46-BRPL_ISGS_exbus!L46</f>
        <v>1.2147505422976934E-4</v>
      </c>
      <c r="M46" s="24">
        <f>BRPL_EOD!M46-BRPL_ISGS_exbus!M46</f>
        <v>-8.5437733905635582E-3</v>
      </c>
      <c r="N46" s="24">
        <f>BRPL_EOD!N46-BRPL_ISGS_exbus!N46</f>
        <v>-2.0071480954371168E-3</v>
      </c>
      <c r="O46" s="24">
        <f>BRPL_EOD!O46-BRPL_ISGS_exbus!O46</f>
        <v>5.1189410733343266E-4</v>
      </c>
      <c r="P46" s="24">
        <f>BRPL_EOD!P46-BRPL_ISGS_exbus!P46</f>
        <v>3.1947640055527415E-3</v>
      </c>
      <c r="Q46" s="24">
        <f>BRPL_EOD!Q46-BRPL_ISGS_exbus!Q46</f>
        <v>-3.175497702909702E-4</v>
      </c>
      <c r="R46" s="24">
        <f>BRPL_EOD!R46-BRPL_ISGS_exbus!R46</f>
        <v>-1.7065108935909734E-3</v>
      </c>
      <c r="S46" s="24">
        <f>BRPL_EOD!S46-BRPL_ISGS_exbus!S46</f>
        <v>-3.5248301886792177E-3</v>
      </c>
      <c r="T46" s="24">
        <f>BRPL_EOD!T46-BRPL_ISGS_exbus!T46</f>
        <v>-2.0472439024392663E-3</v>
      </c>
      <c r="U46" s="24">
        <f>BRPL_EOD!U46-BRPL_ISGS_exbus!U46</f>
        <v>6.5407894736324579E-4</v>
      </c>
      <c r="V46" s="24">
        <f>BRPL_EOD!V46-BRPL_ISGS_exbus!V46</f>
        <v>2.7560698689947927E-3</v>
      </c>
      <c r="W46" s="24">
        <f>BRPL_EOD!W46-BRPL_ISGS_exbus!W46</f>
        <v>1.6846122977351996E-3</v>
      </c>
      <c r="X46" s="24">
        <f>BRPL_EOD!X46-BRPL_ISGS_exbus!X46</f>
        <v>5.3345122982619841E-3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2.6301472510397161E-3</v>
      </c>
      <c r="L47" s="24">
        <f>BRPL_EOD!L47-BRPL_ISGS_exbus!L47</f>
        <v>-4.8177716070885168E-4</v>
      </c>
      <c r="M47" s="24">
        <f>BRPL_EOD!M47-BRPL_ISGS_exbus!M47</f>
        <v>-8.5437733905635582E-3</v>
      </c>
      <c r="N47" s="24">
        <f>BRPL_EOD!N47-BRPL_ISGS_exbus!N47</f>
        <v>-2.0071480954371168E-3</v>
      </c>
      <c r="O47" s="24">
        <f>BRPL_EOD!O47-BRPL_ISGS_exbus!O47</f>
        <v>5.1189410733343266E-4</v>
      </c>
      <c r="P47" s="24">
        <f>BRPL_EOD!P47-BRPL_ISGS_exbus!P47</f>
        <v>3.1947640055527415E-3</v>
      </c>
      <c r="Q47" s="24">
        <f>BRPL_EOD!Q47-BRPL_ISGS_exbus!Q47</f>
        <v>-1.2000000000003119E-3</v>
      </c>
      <c r="R47" s="24">
        <f>BRPL_EOD!R47-BRPL_ISGS_exbus!R47</f>
        <v>-1.1079486150133988E-3</v>
      </c>
      <c r="S47" s="24">
        <f>BRPL_EOD!S47-BRPL_ISGS_exbus!S47</f>
        <v>-2.8000000000005798E-3</v>
      </c>
      <c r="T47" s="24">
        <f>BRPL_EOD!T47-BRPL_ISGS_exbus!T47</f>
        <v>-2.0472439024392663E-3</v>
      </c>
      <c r="U47" s="24">
        <f>BRPL_EOD!U47-BRPL_ISGS_exbus!U47</f>
        <v>6.5407894736324579E-4</v>
      </c>
      <c r="V47" s="24">
        <f>BRPL_EOD!V47-BRPL_ISGS_exbus!V47</f>
        <v>-6.3021923076966857E-4</v>
      </c>
      <c r="W47" s="24">
        <f>BRPL_EOD!W47-BRPL_ISGS_exbus!W47</f>
        <v>1.6846122977351996E-3</v>
      </c>
      <c r="X47" s="24">
        <f>BRPL_EOD!X47-BRPL_ISGS_exbus!X47</f>
        <v>1.1079351198830523E-3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2.6301472510397161E-3</v>
      </c>
      <c r="L48" s="24">
        <f>BRPL_EOD!L48-BRPL_ISGS_exbus!L48</f>
        <v>-4.8177716070885168E-4</v>
      </c>
      <c r="M48" s="24">
        <f>BRPL_EOD!M48-BRPL_ISGS_exbus!M48</f>
        <v>-8.5437733905635582E-3</v>
      </c>
      <c r="N48" s="24">
        <f>BRPL_EOD!N48-BRPL_ISGS_exbus!N48</f>
        <v>-2.0071480954371168E-3</v>
      </c>
      <c r="O48" s="24">
        <f>BRPL_EOD!O48-BRPL_ISGS_exbus!O48</f>
        <v>5.1189410733343266E-4</v>
      </c>
      <c r="P48" s="24">
        <f>BRPL_EOD!P48-BRPL_ISGS_exbus!P48</f>
        <v>3.1947640055527415E-3</v>
      </c>
      <c r="Q48" s="24">
        <f>BRPL_EOD!Q48-BRPL_ISGS_exbus!Q48</f>
        <v>-1.2000000000003119E-3</v>
      </c>
      <c r="R48" s="24">
        <f>BRPL_EOD!R48-BRPL_ISGS_exbus!R48</f>
        <v>0</v>
      </c>
      <c r="S48" s="24">
        <f>BRPL_EOD!S48-BRPL_ISGS_exbus!S48</f>
        <v>-2.8000000000005798E-3</v>
      </c>
      <c r="T48" s="24">
        <f>BRPL_EOD!T48-BRPL_ISGS_exbus!T48</f>
        <v>-2.0472439024392663E-3</v>
      </c>
      <c r="U48" s="24">
        <f>BRPL_EOD!U48-BRPL_ISGS_exbus!U48</f>
        <v>6.5407894736324579E-4</v>
      </c>
      <c r="V48" s="24">
        <f>BRPL_EOD!V48-BRPL_ISGS_exbus!V48</f>
        <v>-6.3021923076966857E-4</v>
      </c>
      <c r="W48" s="24">
        <f>BRPL_EOD!W48-BRPL_ISGS_exbus!W48</f>
        <v>1.6846122977351996E-3</v>
      </c>
      <c r="X48" s="24">
        <f>BRPL_EOD!X48-BRPL_ISGS_exbus!X48</f>
        <v>1.1079351198830523E-3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2.6301472510397161E-3</v>
      </c>
      <c r="L49" s="24">
        <f>BRPL_EOD!L49-BRPL_ISGS_exbus!L49</f>
        <v>-4.8177716070885168E-4</v>
      </c>
      <c r="M49" s="24">
        <f>BRPL_EOD!M49-BRPL_ISGS_exbus!M49</f>
        <v>7.2874227895383115E-3</v>
      </c>
      <c r="N49" s="24">
        <f>BRPL_EOD!N49-BRPL_ISGS_exbus!N49</f>
        <v>2.772510460289368E-4</v>
      </c>
      <c r="O49" s="24">
        <f>BRPL_EOD!O49-BRPL_ISGS_exbus!O49</f>
        <v>-3.4503332247481922E-4</v>
      </c>
      <c r="P49" s="24">
        <f>BRPL_EOD!P49-BRPL_ISGS_exbus!P49</f>
        <v>1.7498263069128939E-3</v>
      </c>
      <c r="Q49" s="24">
        <f>BRPL_EOD!Q49-BRPL_ISGS_exbus!Q49</f>
        <v>-1.2000000000003119E-3</v>
      </c>
      <c r="R49" s="24">
        <f>BRPL_EOD!R49-BRPL_ISGS_exbus!R49</f>
        <v>0</v>
      </c>
      <c r="S49" s="24">
        <f>BRPL_EOD!S49-BRPL_ISGS_exbus!S49</f>
        <v>-2.8000000000005798E-3</v>
      </c>
      <c r="T49" s="24">
        <f>BRPL_EOD!T49-BRPL_ISGS_exbus!T49</f>
        <v>-2.0472439024392663E-3</v>
      </c>
      <c r="U49" s="24">
        <f>BRPL_EOD!U49-BRPL_ISGS_exbus!U49</f>
        <v>6.5407894736324579E-4</v>
      </c>
      <c r="V49" s="24">
        <f>BRPL_EOD!V49-BRPL_ISGS_exbus!V49</f>
        <v>-6.9074556213077898E-4</v>
      </c>
      <c r="W49" s="24">
        <f>BRPL_EOD!W49-BRPL_ISGS_exbus!W49</f>
        <v>1.7435675675692153E-4</v>
      </c>
      <c r="X49" s="24">
        <f>BRPL_EOD!X49-BRPL_ISGS_exbus!X49</f>
        <v>-5.6604890040290456E-3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2.6301472510397161E-3</v>
      </c>
      <c r="L50" s="24">
        <f>BRPL_EOD!L50-BRPL_ISGS_exbus!L50</f>
        <v>-4.8177716070885168E-4</v>
      </c>
      <c r="M50" s="24">
        <f>BRPL_EOD!M50-BRPL_ISGS_exbus!M50</f>
        <v>7.2874227895383115E-3</v>
      </c>
      <c r="N50" s="24">
        <f>BRPL_EOD!N50-BRPL_ISGS_exbus!N50</f>
        <v>2.772510460289368E-4</v>
      </c>
      <c r="O50" s="24">
        <f>BRPL_EOD!O50-BRPL_ISGS_exbus!O50</f>
        <v>-3.4503332247481922E-4</v>
      </c>
      <c r="P50" s="24">
        <f>BRPL_EOD!P50-BRPL_ISGS_exbus!P50</f>
        <v>1.7498263069128939E-3</v>
      </c>
      <c r="Q50" s="24">
        <f>BRPL_EOD!Q50-BRPL_ISGS_exbus!Q50</f>
        <v>-1.2000000000003119E-3</v>
      </c>
      <c r="R50" s="24">
        <f>BRPL_EOD!R50-BRPL_ISGS_exbus!R50</f>
        <v>0</v>
      </c>
      <c r="S50" s="24">
        <f>BRPL_EOD!S50-BRPL_ISGS_exbus!S50</f>
        <v>-2.8000000000005798E-3</v>
      </c>
      <c r="T50" s="24">
        <f>BRPL_EOD!T50-BRPL_ISGS_exbus!T50</f>
        <v>-2.0472439024392663E-3</v>
      </c>
      <c r="U50" s="24">
        <f>BRPL_EOD!U50-BRPL_ISGS_exbus!U50</f>
        <v>6.5407894736324579E-4</v>
      </c>
      <c r="V50" s="24">
        <f>BRPL_EOD!V50-BRPL_ISGS_exbus!V50</f>
        <v>-6.9074556213077898E-4</v>
      </c>
      <c r="W50" s="24">
        <f>BRPL_EOD!W50-BRPL_ISGS_exbus!W50</f>
        <v>1.7435675675692153E-4</v>
      </c>
      <c r="X50" s="24">
        <f>BRPL_EOD!X50-BRPL_ISGS_exbus!X50</f>
        <v>-5.6604890040290456E-3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2.6291888124205798E-3</v>
      </c>
      <c r="L51" s="24">
        <f>BRPL_EOD!L51-BRPL_ISGS_exbus!L51</f>
        <v>1.2147505422976934E-4</v>
      </c>
      <c r="M51" s="24">
        <f>BRPL_EOD!M51-BRPL_ISGS_exbus!M51</f>
        <v>7.2874227895383115E-3</v>
      </c>
      <c r="N51" s="24">
        <f>BRPL_EOD!N51-BRPL_ISGS_exbus!N51</f>
        <v>2.772510460289368E-4</v>
      </c>
      <c r="O51" s="24">
        <f>BRPL_EOD!O51-BRPL_ISGS_exbus!O51</f>
        <v>-3.4503332247481922E-4</v>
      </c>
      <c r="P51" s="24">
        <f>BRPL_EOD!P51-BRPL_ISGS_exbus!P51</f>
        <v>1.7498263069128939E-3</v>
      </c>
      <c r="Q51" s="24">
        <f>BRPL_EOD!Q51-BRPL_ISGS_exbus!Q51</f>
        <v>-1.3806523388115721E-3</v>
      </c>
      <c r="R51" s="24">
        <f>BRPL_EOD!R51-BRPL_ISGS_exbus!R51</f>
        <v>-4.545833333333249E-3</v>
      </c>
      <c r="S51" s="24">
        <f>BRPL_EOD!S51-BRPL_ISGS_exbus!S51</f>
        <v>-2.8000000000005798E-3</v>
      </c>
      <c r="T51" s="24">
        <f>BRPL_EOD!T51-BRPL_ISGS_exbus!T51</f>
        <v>-2.0472439024392663E-3</v>
      </c>
      <c r="U51" s="24">
        <f>BRPL_EOD!U51-BRPL_ISGS_exbus!U51</f>
        <v>6.5407894736324579E-4</v>
      </c>
      <c r="V51" s="24">
        <f>BRPL_EOD!V51-BRPL_ISGS_exbus!V51</f>
        <v>-2.4701245753115941E-3</v>
      </c>
      <c r="W51" s="24">
        <f>BRPL_EOD!W51-BRPL_ISGS_exbus!W51</f>
        <v>2.5397468354437791E-4</v>
      </c>
      <c r="X51" s="24">
        <f>BRPL_EOD!X51-BRPL_ISGS_exbus!X51</f>
        <v>-1.1139290926749368E-3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2.6291888124205798E-3</v>
      </c>
      <c r="L52" s="24">
        <f>BRPL_EOD!L52-BRPL_ISGS_exbus!L52</f>
        <v>1.2147505422976934E-4</v>
      </c>
      <c r="M52" s="24">
        <f>BRPL_EOD!M52-BRPL_ISGS_exbus!M52</f>
        <v>7.2874227895383115E-3</v>
      </c>
      <c r="N52" s="24">
        <f>BRPL_EOD!N52-BRPL_ISGS_exbus!N52</f>
        <v>2.772510460289368E-4</v>
      </c>
      <c r="O52" s="24">
        <f>BRPL_EOD!O52-BRPL_ISGS_exbus!O52</f>
        <v>-3.4503332247481922E-4</v>
      </c>
      <c r="P52" s="24">
        <f>BRPL_EOD!P52-BRPL_ISGS_exbus!P52</f>
        <v>1.7498263069128939E-3</v>
      </c>
      <c r="Q52" s="24">
        <f>BRPL_EOD!Q52-BRPL_ISGS_exbus!Q52</f>
        <v>-1.3806523388115721E-3</v>
      </c>
      <c r="R52" s="24">
        <f>BRPL_EOD!R52-BRPL_ISGS_exbus!R52</f>
        <v>-4.545833333333249E-3</v>
      </c>
      <c r="S52" s="24">
        <f>BRPL_EOD!S52-BRPL_ISGS_exbus!S52</f>
        <v>-2.8000000000005798E-3</v>
      </c>
      <c r="T52" s="24">
        <f>BRPL_EOD!T52-BRPL_ISGS_exbus!T52</f>
        <v>-2.0472439024392663E-3</v>
      </c>
      <c r="U52" s="24">
        <f>BRPL_EOD!U52-BRPL_ISGS_exbus!U52</f>
        <v>6.5407894736324579E-4</v>
      </c>
      <c r="V52" s="24">
        <f>BRPL_EOD!V52-BRPL_ISGS_exbus!V52</f>
        <v>-2.4701245753115941E-3</v>
      </c>
      <c r="W52" s="24">
        <f>BRPL_EOD!W52-BRPL_ISGS_exbus!W52</f>
        <v>2.5397468354437791E-4</v>
      </c>
      <c r="X52" s="24">
        <f>BRPL_EOD!X52-BRPL_ISGS_exbus!X52</f>
        <v>-1.1139290926749368E-3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2.6291888124205798E-3</v>
      </c>
      <c r="L53" s="24">
        <f>BRPL_EOD!L53-BRPL_ISGS_exbus!L53</f>
        <v>1.2147505422976934E-4</v>
      </c>
      <c r="M53" s="24">
        <f>BRPL_EOD!M53-BRPL_ISGS_exbus!M53</f>
        <v>7.2874227895383115E-3</v>
      </c>
      <c r="N53" s="24">
        <f>BRPL_EOD!N53-BRPL_ISGS_exbus!N53</f>
        <v>2.772510460289368E-4</v>
      </c>
      <c r="O53" s="24">
        <f>BRPL_EOD!O53-BRPL_ISGS_exbus!O53</f>
        <v>-1.6759284851985967E-4</v>
      </c>
      <c r="P53" s="24">
        <f>BRPL_EOD!P53-BRPL_ISGS_exbus!P53</f>
        <v>1.7183700736431717E-3</v>
      </c>
      <c r="Q53" s="24">
        <f>BRPL_EOD!Q53-BRPL_ISGS_exbus!Q53</f>
        <v>-1.3806523388115721E-3</v>
      </c>
      <c r="R53" s="24">
        <f>BRPL_EOD!R53-BRPL_ISGS_exbus!R53</f>
        <v>-4.545833333333249E-3</v>
      </c>
      <c r="S53" s="24">
        <f>BRPL_EOD!S53-BRPL_ISGS_exbus!S53</f>
        <v>-2.8000000000005798E-3</v>
      </c>
      <c r="T53" s="24">
        <f>BRPL_EOD!T53-BRPL_ISGS_exbus!T53</f>
        <v>-1.1280731707317138E-3</v>
      </c>
      <c r="U53" s="24">
        <f>BRPL_EOD!U53-BRPL_ISGS_exbus!U53</f>
        <v>6.5407894736324579E-4</v>
      </c>
      <c r="V53" s="24">
        <f>BRPL_EOD!V53-BRPL_ISGS_exbus!V53</f>
        <v>-2.4701245753115941E-3</v>
      </c>
      <c r="W53" s="24">
        <f>BRPL_EOD!W53-BRPL_ISGS_exbus!W53</f>
        <v>3.3645368619961147E-4</v>
      </c>
      <c r="X53" s="24">
        <f>BRPL_EOD!X53-BRPL_ISGS_exbus!X53</f>
        <v>-1.1139290926749368E-3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2.6291888124205798E-3</v>
      </c>
      <c r="L54" s="24">
        <f>BRPL_EOD!L54-BRPL_ISGS_exbus!L54</f>
        <v>1.2147505422976934E-4</v>
      </c>
      <c r="M54" s="24">
        <f>BRPL_EOD!M54-BRPL_ISGS_exbus!M54</f>
        <v>7.2874227895383115E-3</v>
      </c>
      <c r="N54" s="24">
        <f>BRPL_EOD!N54-BRPL_ISGS_exbus!N54</f>
        <v>2.772510460289368E-4</v>
      </c>
      <c r="O54" s="24">
        <f>BRPL_EOD!O54-BRPL_ISGS_exbus!O54</f>
        <v>-1.6759284851985967E-4</v>
      </c>
      <c r="P54" s="24">
        <f>BRPL_EOD!P54-BRPL_ISGS_exbus!P54</f>
        <v>1.7183700736431717E-3</v>
      </c>
      <c r="Q54" s="24">
        <f>BRPL_EOD!Q54-BRPL_ISGS_exbus!Q54</f>
        <v>-1.3806523388115721E-3</v>
      </c>
      <c r="R54" s="24">
        <f>BRPL_EOD!R54-BRPL_ISGS_exbus!R54</f>
        <v>-4.545833333333249E-3</v>
      </c>
      <c r="S54" s="24">
        <f>BRPL_EOD!S54-BRPL_ISGS_exbus!S54</f>
        <v>-2.8000000000005798E-3</v>
      </c>
      <c r="T54" s="24">
        <f>BRPL_EOD!T54-BRPL_ISGS_exbus!T54</f>
        <v>-1.1280731707317138E-3</v>
      </c>
      <c r="U54" s="24">
        <f>BRPL_EOD!U54-BRPL_ISGS_exbus!U54</f>
        <v>6.5407894736324579E-4</v>
      </c>
      <c r="V54" s="24">
        <f>BRPL_EOD!V54-BRPL_ISGS_exbus!V54</f>
        <v>-2.4701245753115941E-3</v>
      </c>
      <c r="W54" s="24">
        <f>BRPL_EOD!W54-BRPL_ISGS_exbus!W54</f>
        <v>3.3645368619961147E-4</v>
      </c>
      <c r="X54" s="24">
        <f>BRPL_EOD!X54-BRPL_ISGS_exbus!X54</f>
        <v>-1.1139290926749368E-3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2.6291888124205798E-3</v>
      </c>
      <c r="L55" s="24">
        <f>BRPL_EOD!L55-BRPL_ISGS_exbus!L55</f>
        <v>1.7353579175605205E-4</v>
      </c>
      <c r="M55" s="24">
        <f>BRPL_EOD!M55-BRPL_ISGS_exbus!M55</f>
        <v>7.2874227895383115E-3</v>
      </c>
      <c r="N55" s="24">
        <f>BRPL_EOD!N55-BRPL_ISGS_exbus!N55</f>
        <v>2.772510460289368E-4</v>
      </c>
      <c r="O55" s="24">
        <f>BRPL_EOD!O55-BRPL_ISGS_exbus!O55</f>
        <v>-3.4503332247481922E-4</v>
      </c>
      <c r="P55" s="24">
        <f>BRPL_EOD!P55-BRPL_ISGS_exbus!P55</f>
        <v>1.7498263069128939E-3</v>
      </c>
      <c r="Q55" s="24">
        <f>BRPL_EOD!Q55-BRPL_ISGS_exbus!Q55</f>
        <v>-1.3806523388115721E-3</v>
      </c>
      <c r="R55" s="24">
        <f>BRPL_EOD!R55-BRPL_ISGS_exbus!R55</f>
        <v>-4.545833333333249E-3</v>
      </c>
      <c r="S55" s="24">
        <f>BRPL_EOD!S55-BRPL_ISGS_exbus!S55</f>
        <v>-2.8000000000005798E-3</v>
      </c>
      <c r="T55" s="24">
        <f>BRPL_EOD!T55-BRPL_ISGS_exbus!T55</f>
        <v>-1.1280731707317138E-3</v>
      </c>
      <c r="U55" s="24">
        <f>BRPL_EOD!U55-BRPL_ISGS_exbus!U55</f>
        <v>6.5407894736324579E-4</v>
      </c>
      <c r="V55" s="24">
        <f>BRPL_EOD!V55-BRPL_ISGS_exbus!V55</f>
        <v>-1.1981538461536267E-3</v>
      </c>
      <c r="W55" s="24">
        <f>BRPL_EOD!W55-BRPL_ISGS_exbus!W55</f>
        <v>2.5397468354437791E-4</v>
      </c>
      <c r="X55" s="24">
        <f>BRPL_EOD!X55-BRPL_ISGS_exbus!X55</f>
        <v>-1.1139290926749368E-3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2.6291888124205798E-3</v>
      </c>
      <c r="L56" s="24">
        <f>BRPL_EOD!L56-BRPL_ISGS_exbus!L56</f>
        <v>1.7353579175605205E-4</v>
      </c>
      <c r="M56" s="24">
        <f>BRPL_EOD!M56-BRPL_ISGS_exbus!M56</f>
        <v>7.2874227895383115E-3</v>
      </c>
      <c r="N56" s="24">
        <f>BRPL_EOD!N56-BRPL_ISGS_exbus!N56</f>
        <v>2.772510460289368E-4</v>
      </c>
      <c r="O56" s="24">
        <f>BRPL_EOD!O56-BRPL_ISGS_exbus!O56</f>
        <v>-3.4503332247481922E-4</v>
      </c>
      <c r="P56" s="24">
        <f>BRPL_EOD!P56-BRPL_ISGS_exbus!P56</f>
        <v>1.7498263069128939E-3</v>
      </c>
      <c r="Q56" s="24">
        <f>BRPL_EOD!Q56-BRPL_ISGS_exbus!Q56</f>
        <v>-1.3806523388115721E-3</v>
      </c>
      <c r="R56" s="24">
        <f>BRPL_EOD!R56-BRPL_ISGS_exbus!R56</f>
        <v>-4.545833333333249E-3</v>
      </c>
      <c r="S56" s="24">
        <f>BRPL_EOD!S56-BRPL_ISGS_exbus!S56</f>
        <v>-2.8000000000005798E-3</v>
      </c>
      <c r="T56" s="24">
        <f>BRPL_EOD!T56-BRPL_ISGS_exbus!T56</f>
        <v>-1.1280731707317138E-3</v>
      </c>
      <c r="U56" s="24">
        <f>BRPL_EOD!U56-BRPL_ISGS_exbus!U56</f>
        <v>6.5407894736324579E-4</v>
      </c>
      <c r="V56" s="24">
        <f>BRPL_EOD!V56-BRPL_ISGS_exbus!V56</f>
        <v>-1.1981538461536267E-3</v>
      </c>
      <c r="W56" s="24">
        <f>BRPL_EOD!W56-BRPL_ISGS_exbus!W56</f>
        <v>2.5397468354437791E-4</v>
      </c>
      <c r="X56" s="24">
        <f>BRPL_EOD!X56-BRPL_ISGS_exbus!X56</f>
        <v>-1.1139290926749368E-3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2.6301472510397161E-3</v>
      </c>
      <c r="L57" s="24">
        <f>BRPL_EOD!L57-BRPL_ISGS_exbus!L57</f>
        <v>1.678091106285251E-4</v>
      </c>
      <c r="M57" s="24">
        <f>BRPL_EOD!M57-BRPL_ISGS_exbus!M57</f>
        <v>7.2874227895383115E-3</v>
      </c>
      <c r="N57" s="24">
        <f>BRPL_EOD!N57-BRPL_ISGS_exbus!N57</f>
        <v>2.772510460289368E-4</v>
      </c>
      <c r="O57" s="24">
        <f>BRPL_EOD!O57-BRPL_ISGS_exbus!O57</f>
        <v>-3.4503332247481922E-4</v>
      </c>
      <c r="P57" s="24">
        <f>BRPL_EOD!P57-BRPL_ISGS_exbus!P57</f>
        <v>1.7498263069128939E-3</v>
      </c>
      <c r="Q57" s="24">
        <f>BRPL_EOD!Q57-BRPL_ISGS_exbus!Q57</f>
        <v>-1.3806523388115721E-3</v>
      </c>
      <c r="R57" s="24">
        <f>BRPL_EOD!R57-BRPL_ISGS_exbus!R57</f>
        <v>-4.545833333333249E-3</v>
      </c>
      <c r="S57" s="24">
        <f>BRPL_EOD!S57-BRPL_ISGS_exbus!S57</f>
        <v>1.717528542646285E-3</v>
      </c>
      <c r="T57" s="24">
        <f>BRPL_EOD!T57-BRPL_ISGS_exbus!T57</f>
        <v>-1.1280731707317138E-3</v>
      </c>
      <c r="U57" s="24">
        <f>BRPL_EOD!U57-BRPL_ISGS_exbus!U57</f>
        <v>6.5407894736324579E-4</v>
      </c>
      <c r="V57" s="24">
        <f>BRPL_EOD!V57-BRPL_ISGS_exbus!V57</f>
        <v>-1.1981538461536267E-3</v>
      </c>
      <c r="W57" s="24">
        <f>BRPL_EOD!W57-BRPL_ISGS_exbus!W57</f>
        <v>1.7435675675692153E-4</v>
      </c>
      <c r="X57" s="24">
        <f>BRPL_EOD!X57-BRPL_ISGS_exbus!X57</f>
        <v>-1.0382340347376839E-3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2.6301472510397161E-3</v>
      </c>
      <c r="L58" s="24">
        <f>BRPL_EOD!L58-BRPL_ISGS_exbus!L58</f>
        <v>1.678091106285251E-4</v>
      </c>
      <c r="M58" s="24">
        <f>BRPL_EOD!M58-BRPL_ISGS_exbus!M58</f>
        <v>7.2874227895383115E-3</v>
      </c>
      <c r="N58" s="24">
        <f>BRPL_EOD!N58-BRPL_ISGS_exbus!N58</f>
        <v>2.772510460289368E-4</v>
      </c>
      <c r="O58" s="24">
        <f>BRPL_EOD!O58-BRPL_ISGS_exbus!O58</f>
        <v>-3.4503332247481922E-4</v>
      </c>
      <c r="P58" s="24">
        <f>BRPL_EOD!P58-BRPL_ISGS_exbus!P58</f>
        <v>1.7498263069128939E-3</v>
      </c>
      <c r="Q58" s="24">
        <f>BRPL_EOD!Q58-BRPL_ISGS_exbus!Q58</f>
        <v>-1.3806523388115721E-3</v>
      </c>
      <c r="R58" s="24">
        <f>BRPL_EOD!R58-BRPL_ISGS_exbus!R58</f>
        <v>-4.545833333333249E-3</v>
      </c>
      <c r="S58" s="24">
        <f>BRPL_EOD!S58-BRPL_ISGS_exbus!S58</f>
        <v>1.717528542646285E-3</v>
      </c>
      <c r="T58" s="24">
        <f>BRPL_EOD!T58-BRPL_ISGS_exbus!T58</f>
        <v>-1.1280731707317138E-3</v>
      </c>
      <c r="U58" s="24">
        <f>BRPL_EOD!U58-BRPL_ISGS_exbus!U58</f>
        <v>6.5407894736324579E-4</v>
      </c>
      <c r="V58" s="24">
        <f>BRPL_EOD!V58-BRPL_ISGS_exbus!V58</f>
        <v>-1.1981538461536267E-3</v>
      </c>
      <c r="W58" s="24">
        <f>BRPL_EOD!W58-BRPL_ISGS_exbus!W58</f>
        <v>1.7435675675692153E-4</v>
      </c>
      <c r="X58" s="24">
        <f>BRPL_EOD!X58-BRPL_ISGS_exbus!X58</f>
        <v>-1.0382340347376839E-3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2.6301472510397161E-3</v>
      </c>
      <c r="L59" s="24">
        <f>BRPL_EOD!L59-BRPL_ISGS_exbus!L59</f>
        <v>1.678091106285251E-4</v>
      </c>
      <c r="M59" s="24">
        <f>BRPL_EOD!M59-BRPL_ISGS_exbus!M59</f>
        <v>7.2874227895383115E-3</v>
      </c>
      <c r="N59" s="24">
        <f>BRPL_EOD!N59-BRPL_ISGS_exbus!N59</f>
        <v>2.772510460289368E-4</v>
      </c>
      <c r="O59" s="24">
        <f>BRPL_EOD!O59-BRPL_ISGS_exbus!O59</f>
        <v>-3.4503332247481922E-4</v>
      </c>
      <c r="P59" s="24">
        <f>BRPL_EOD!P59-BRPL_ISGS_exbus!P59</f>
        <v>1.7498263069128939E-3</v>
      </c>
      <c r="Q59" s="24">
        <f>BRPL_EOD!Q59-BRPL_ISGS_exbus!Q59</f>
        <v>-1.3806523388115721E-3</v>
      </c>
      <c r="R59" s="24">
        <f>BRPL_EOD!R59-BRPL_ISGS_exbus!R59</f>
        <v>-4.545833333333249E-3</v>
      </c>
      <c r="S59" s="24">
        <f>BRPL_EOD!S59-BRPL_ISGS_exbus!S59</f>
        <v>1.717528542646285E-3</v>
      </c>
      <c r="T59" s="24">
        <f>BRPL_EOD!T59-BRPL_ISGS_exbus!T59</f>
        <v>-1.1280731707317138E-3</v>
      </c>
      <c r="U59" s="24">
        <f>BRPL_EOD!U59-BRPL_ISGS_exbus!U59</f>
        <v>6.5407894736324579E-4</v>
      </c>
      <c r="V59" s="24">
        <f>BRPL_EOD!V59-BRPL_ISGS_exbus!V59</f>
        <v>-1.1981538461536267E-3</v>
      </c>
      <c r="W59" s="24">
        <f>BRPL_EOD!W59-BRPL_ISGS_exbus!W59</f>
        <v>1.7435675675692153E-4</v>
      </c>
      <c r="X59" s="24">
        <f>BRPL_EOD!X59-BRPL_ISGS_exbus!X59</f>
        <v>-1.0382340347376839E-3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2.6301472510397161E-3</v>
      </c>
      <c r="L60" s="24">
        <f>BRPL_EOD!L60-BRPL_ISGS_exbus!L60</f>
        <v>1.678091106285251E-4</v>
      </c>
      <c r="M60" s="24">
        <f>BRPL_EOD!M60-BRPL_ISGS_exbus!M60</f>
        <v>7.2874227895383115E-3</v>
      </c>
      <c r="N60" s="24">
        <f>BRPL_EOD!N60-BRPL_ISGS_exbus!N60</f>
        <v>2.772510460289368E-4</v>
      </c>
      <c r="O60" s="24">
        <f>BRPL_EOD!O60-BRPL_ISGS_exbus!O60</f>
        <v>-3.4503332247481922E-4</v>
      </c>
      <c r="P60" s="24">
        <f>BRPL_EOD!P60-BRPL_ISGS_exbus!P60</f>
        <v>1.7498263069128939E-3</v>
      </c>
      <c r="Q60" s="24">
        <f>BRPL_EOD!Q60-BRPL_ISGS_exbus!Q60</f>
        <v>-1.3806523388115721E-3</v>
      </c>
      <c r="R60" s="24">
        <f>BRPL_EOD!R60-BRPL_ISGS_exbus!R60</f>
        <v>-4.545833333333249E-3</v>
      </c>
      <c r="S60" s="24">
        <f>BRPL_EOD!S60-BRPL_ISGS_exbus!S60</f>
        <v>1.717528542646285E-3</v>
      </c>
      <c r="T60" s="24">
        <f>BRPL_EOD!T60-BRPL_ISGS_exbus!T60</f>
        <v>-1.1280731707317138E-3</v>
      </c>
      <c r="U60" s="24">
        <f>BRPL_EOD!U60-BRPL_ISGS_exbus!U60</f>
        <v>6.5407894736324579E-4</v>
      </c>
      <c r="V60" s="24">
        <f>BRPL_EOD!V60-BRPL_ISGS_exbus!V60</f>
        <v>-1.1981538461536267E-3</v>
      </c>
      <c r="W60" s="24">
        <f>BRPL_EOD!W60-BRPL_ISGS_exbus!W60</f>
        <v>1.7435675675692153E-4</v>
      </c>
      <c r="X60" s="24">
        <f>BRPL_EOD!X60-BRPL_ISGS_exbus!X60</f>
        <v>-8.4931843453972533E-4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2.6301472510397161E-3</v>
      </c>
      <c r="L61" s="24">
        <f>BRPL_EOD!L61-BRPL_ISGS_exbus!L61</f>
        <v>1.678091106285251E-4</v>
      </c>
      <c r="M61" s="24">
        <f>BRPL_EOD!M61-BRPL_ISGS_exbus!M61</f>
        <v>-8.5437733905635582E-3</v>
      </c>
      <c r="N61" s="24">
        <f>BRPL_EOD!N61-BRPL_ISGS_exbus!N61</f>
        <v>-2.0071480954371168E-3</v>
      </c>
      <c r="O61" s="24">
        <f>BRPL_EOD!O61-BRPL_ISGS_exbus!O61</f>
        <v>5.1189410733343266E-4</v>
      </c>
      <c r="P61" s="24">
        <f>BRPL_EOD!P61-BRPL_ISGS_exbus!P61</f>
        <v>3.1947640055527415E-3</v>
      </c>
      <c r="Q61" s="24">
        <f>BRPL_EOD!Q61-BRPL_ISGS_exbus!Q61</f>
        <v>-1.3806523388115721E-3</v>
      </c>
      <c r="R61" s="24">
        <f>BRPL_EOD!R61-BRPL_ISGS_exbus!R61</f>
        <v>-4.545833333333249E-3</v>
      </c>
      <c r="S61" s="24">
        <f>BRPL_EOD!S61-BRPL_ISGS_exbus!S61</f>
        <v>1.717528542646285E-3</v>
      </c>
      <c r="T61" s="24">
        <f>BRPL_EOD!T61-BRPL_ISGS_exbus!T61</f>
        <v>-1.1280731707317138E-3</v>
      </c>
      <c r="U61" s="24">
        <f>BRPL_EOD!U61-BRPL_ISGS_exbus!U61</f>
        <v>6.5407894736324579E-4</v>
      </c>
      <c r="V61" s="24">
        <f>BRPL_EOD!V61-BRPL_ISGS_exbus!V61</f>
        <v>-1.1981538461536267E-3</v>
      </c>
      <c r="W61" s="24">
        <f>BRPL_EOD!W61-BRPL_ISGS_exbus!W61</f>
        <v>1.7435675675692153E-4</v>
      </c>
      <c r="X61" s="24">
        <f>BRPL_EOD!X61-BRPL_ISGS_exbus!X61</f>
        <v>-8.4931843453972533E-4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2.6301472510397161E-3</v>
      </c>
      <c r="L62" s="24">
        <f>BRPL_EOD!L62-BRPL_ISGS_exbus!L62</f>
        <v>1.7353579175605205E-4</v>
      </c>
      <c r="M62" s="24">
        <f>BRPL_EOD!M62-BRPL_ISGS_exbus!M62</f>
        <v>-8.5437733905635582E-3</v>
      </c>
      <c r="N62" s="24">
        <f>BRPL_EOD!N62-BRPL_ISGS_exbus!N62</f>
        <v>-2.0071480954371168E-3</v>
      </c>
      <c r="O62" s="24">
        <f>BRPL_EOD!O62-BRPL_ISGS_exbus!O62</f>
        <v>5.1189410733343266E-4</v>
      </c>
      <c r="P62" s="24">
        <f>BRPL_EOD!P62-BRPL_ISGS_exbus!P62</f>
        <v>3.1947640055527415E-3</v>
      </c>
      <c r="Q62" s="24">
        <f>BRPL_EOD!Q62-BRPL_ISGS_exbus!Q62</f>
        <v>-1.3806523388115721E-3</v>
      </c>
      <c r="R62" s="24">
        <f>BRPL_EOD!R62-BRPL_ISGS_exbus!R62</f>
        <v>-4.545833333333249E-3</v>
      </c>
      <c r="S62" s="24">
        <f>BRPL_EOD!S62-BRPL_ISGS_exbus!S62</f>
        <v>1.717528542646285E-3</v>
      </c>
      <c r="T62" s="24">
        <f>BRPL_EOD!T62-BRPL_ISGS_exbus!T62</f>
        <v>-1.1280731707317138E-3</v>
      </c>
      <c r="U62" s="24">
        <f>BRPL_EOD!U62-BRPL_ISGS_exbus!U62</f>
        <v>6.5407894736324579E-4</v>
      </c>
      <c r="V62" s="24">
        <f>BRPL_EOD!V62-BRPL_ISGS_exbus!V62</f>
        <v>-1.1981538461536267E-3</v>
      </c>
      <c r="W62" s="24">
        <f>BRPL_EOD!W62-BRPL_ISGS_exbus!W62</f>
        <v>1.7435675675692153E-4</v>
      </c>
      <c r="X62" s="24">
        <f>BRPL_EOD!X62-BRPL_ISGS_exbus!X62</f>
        <v>-8.4931843453972533E-4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2.6301472510397161E-3</v>
      </c>
      <c r="L63" s="24">
        <f>BRPL_EOD!L63-BRPL_ISGS_exbus!L63</f>
        <v>1.7353579175605205E-4</v>
      </c>
      <c r="M63" s="24">
        <f>BRPL_EOD!M63-BRPL_ISGS_exbus!M63</f>
        <v>-8.5437733905635582E-3</v>
      </c>
      <c r="N63" s="24">
        <f>BRPL_EOD!N63-BRPL_ISGS_exbus!N63</f>
        <v>-2.0071480954371168E-3</v>
      </c>
      <c r="O63" s="24">
        <f>BRPL_EOD!O63-BRPL_ISGS_exbus!O63</f>
        <v>5.1189410733343266E-4</v>
      </c>
      <c r="P63" s="24">
        <f>BRPL_EOD!P63-BRPL_ISGS_exbus!P63</f>
        <v>3.1947640055527415E-3</v>
      </c>
      <c r="Q63" s="24">
        <f>BRPL_EOD!Q63-BRPL_ISGS_exbus!Q63</f>
        <v>-1.3806523388115721E-3</v>
      </c>
      <c r="R63" s="24">
        <f>BRPL_EOD!R63-BRPL_ISGS_exbus!R63</f>
        <v>-4.545833333333249E-3</v>
      </c>
      <c r="S63" s="24">
        <f>BRPL_EOD!S63-BRPL_ISGS_exbus!S63</f>
        <v>1.717528542646285E-3</v>
      </c>
      <c r="T63" s="24">
        <f>BRPL_EOD!T63-BRPL_ISGS_exbus!T63</f>
        <v>-1.1280731707317138E-3</v>
      </c>
      <c r="U63" s="24">
        <f>BRPL_EOD!U63-BRPL_ISGS_exbus!U63</f>
        <v>6.5407894736324579E-4</v>
      </c>
      <c r="V63" s="24">
        <f>BRPL_EOD!V63-BRPL_ISGS_exbus!V63</f>
        <v>-1.6921358220818306E-3</v>
      </c>
      <c r="W63" s="24">
        <f>BRPL_EOD!W63-BRPL_ISGS_exbus!W63</f>
        <v>1.6846122977351996E-3</v>
      </c>
      <c r="X63" s="24">
        <f>BRPL_EOD!X63-BRPL_ISGS_exbus!X63</f>
        <v>-5.7393501158671256E-3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2.6301472510397161E-3</v>
      </c>
      <c r="L64" s="24">
        <f>BRPL_EOD!L64-BRPL_ISGS_exbus!L64</f>
        <v>1.7353579175605205E-4</v>
      </c>
      <c r="M64" s="24">
        <f>BRPL_EOD!M64-BRPL_ISGS_exbus!M64</f>
        <v>-8.5437733905635582E-3</v>
      </c>
      <c r="N64" s="24">
        <f>BRPL_EOD!N64-BRPL_ISGS_exbus!N64</f>
        <v>-2.0071480954371168E-3</v>
      </c>
      <c r="O64" s="24">
        <f>BRPL_EOD!O64-BRPL_ISGS_exbus!O64</f>
        <v>5.1189410733343266E-4</v>
      </c>
      <c r="P64" s="24">
        <f>BRPL_EOD!P64-BRPL_ISGS_exbus!P64</f>
        <v>3.1947640055527415E-3</v>
      </c>
      <c r="Q64" s="24">
        <f>BRPL_EOD!Q64-BRPL_ISGS_exbus!Q64</f>
        <v>-1.3806523388115721E-3</v>
      </c>
      <c r="R64" s="24">
        <f>BRPL_EOD!R64-BRPL_ISGS_exbus!R64</f>
        <v>-4.545833333333249E-3</v>
      </c>
      <c r="S64" s="24">
        <f>BRPL_EOD!S64-BRPL_ISGS_exbus!S64</f>
        <v>1.717528542646285E-3</v>
      </c>
      <c r="T64" s="24">
        <f>BRPL_EOD!T64-BRPL_ISGS_exbus!T64</f>
        <v>-1.1280731707317138E-3</v>
      </c>
      <c r="U64" s="24">
        <f>BRPL_EOD!U64-BRPL_ISGS_exbus!U64</f>
        <v>6.5407894736324579E-4</v>
      </c>
      <c r="V64" s="24">
        <f>BRPL_EOD!V64-BRPL_ISGS_exbus!V64</f>
        <v>-1.6921358220818306E-3</v>
      </c>
      <c r="W64" s="24">
        <f>BRPL_EOD!W64-BRPL_ISGS_exbus!W64</f>
        <v>1.6846122977351996E-3</v>
      </c>
      <c r="X64" s="24">
        <f>BRPL_EOD!X64-BRPL_ISGS_exbus!X64</f>
        <v>-5.7393501158671256E-3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2.6301472510397161E-3</v>
      </c>
      <c r="L65" s="24">
        <f>BRPL_EOD!L65-BRPL_ISGS_exbus!L65</f>
        <v>1.7353579175605205E-4</v>
      </c>
      <c r="M65" s="24">
        <f>BRPL_EOD!M65-BRPL_ISGS_exbus!M65</f>
        <v>-8.5437733905635582E-3</v>
      </c>
      <c r="N65" s="24">
        <f>BRPL_EOD!N65-BRPL_ISGS_exbus!N65</f>
        <v>-2.0071480954371168E-3</v>
      </c>
      <c r="O65" s="24">
        <f>BRPL_EOD!O65-BRPL_ISGS_exbus!O65</f>
        <v>5.1189410733343266E-4</v>
      </c>
      <c r="P65" s="24">
        <f>BRPL_EOD!P65-BRPL_ISGS_exbus!P65</f>
        <v>3.1947640055527415E-3</v>
      </c>
      <c r="Q65" s="24">
        <f>BRPL_EOD!Q65-BRPL_ISGS_exbus!Q65</f>
        <v>-1.3806523388115721E-3</v>
      </c>
      <c r="R65" s="24">
        <f>BRPL_EOD!R65-BRPL_ISGS_exbus!R65</f>
        <v>-4.545833333333249E-3</v>
      </c>
      <c r="S65" s="24">
        <f>BRPL_EOD!S65-BRPL_ISGS_exbus!S65</f>
        <v>1.717528542646285E-3</v>
      </c>
      <c r="T65" s="24">
        <f>BRPL_EOD!T65-BRPL_ISGS_exbus!T65</f>
        <v>-1.1280731707317138E-3</v>
      </c>
      <c r="U65" s="24">
        <f>BRPL_EOD!U65-BRPL_ISGS_exbus!U65</f>
        <v>6.5407894736324579E-4</v>
      </c>
      <c r="V65" s="24">
        <f>BRPL_EOD!V65-BRPL_ISGS_exbus!V65</f>
        <v>-1.6921358220818306E-3</v>
      </c>
      <c r="W65" s="24">
        <f>BRPL_EOD!W65-BRPL_ISGS_exbus!W65</f>
        <v>1.6846122977351996E-3</v>
      </c>
      <c r="X65" s="24">
        <f>BRPL_EOD!X65-BRPL_ISGS_exbus!X65</f>
        <v>-5.7393501158671256E-3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2.6301472510397161E-3</v>
      </c>
      <c r="L66" s="24">
        <f>BRPL_EOD!L66-BRPL_ISGS_exbus!L66</f>
        <v>1.7353579175605205E-4</v>
      </c>
      <c r="M66" s="24">
        <f>BRPL_EOD!M66-BRPL_ISGS_exbus!M66</f>
        <v>-8.5437733905635582E-3</v>
      </c>
      <c r="N66" s="24">
        <f>BRPL_EOD!N66-BRPL_ISGS_exbus!N66</f>
        <v>-2.0071480954371168E-3</v>
      </c>
      <c r="O66" s="24">
        <f>BRPL_EOD!O66-BRPL_ISGS_exbus!O66</f>
        <v>5.1189410733343266E-4</v>
      </c>
      <c r="P66" s="24">
        <f>BRPL_EOD!P66-BRPL_ISGS_exbus!P66</f>
        <v>3.1947640055527415E-3</v>
      </c>
      <c r="Q66" s="24">
        <f>BRPL_EOD!Q66-BRPL_ISGS_exbus!Q66</f>
        <v>-1.3806523388115721E-3</v>
      </c>
      <c r="R66" s="24">
        <f>BRPL_EOD!R66-BRPL_ISGS_exbus!R66</f>
        <v>-4.545833333333249E-3</v>
      </c>
      <c r="S66" s="24">
        <f>BRPL_EOD!S66-BRPL_ISGS_exbus!S66</f>
        <v>1.717528542646285E-3</v>
      </c>
      <c r="T66" s="24">
        <f>BRPL_EOD!T66-BRPL_ISGS_exbus!T66</f>
        <v>-1.1280731707317138E-3</v>
      </c>
      <c r="U66" s="24">
        <f>BRPL_EOD!U66-BRPL_ISGS_exbus!U66</f>
        <v>6.5407894736324579E-4</v>
      </c>
      <c r="V66" s="24">
        <f>BRPL_EOD!V66-BRPL_ISGS_exbus!V66</f>
        <v>-1.6921358220818306E-3</v>
      </c>
      <c r="W66" s="24">
        <f>BRPL_EOD!W66-BRPL_ISGS_exbus!W66</f>
        <v>1.6846122977351996E-3</v>
      </c>
      <c r="X66" s="24">
        <f>BRPL_EOD!X66-BRPL_ISGS_exbus!X66</f>
        <v>-5.7393501158671256E-3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2.6741347120378123E-3</v>
      </c>
      <c r="L67" s="24">
        <f>BRPL_EOD!L67-BRPL_ISGS_exbus!L67</f>
        <v>1.7353579175605205E-4</v>
      </c>
      <c r="M67" s="24">
        <f>BRPL_EOD!M67-BRPL_ISGS_exbus!M67</f>
        <v>-8.5437733905635582E-3</v>
      </c>
      <c r="N67" s="24">
        <f>BRPL_EOD!N67-BRPL_ISGS_exbus!N67</f>
        <v>-2.0071480954371168E-3</v>
      </c>
      <c r="O67" s="24">
        <f>BRPL_EOD!O67-BRPL_ISGS_exbus!O67</f>
        <v>5.1189410733343266E-4</v>
      </c>
      <c r="P67" s="24">
        <f>BRPL_EOD!P67-BRPL_ISGS_exbus!P67</f>
        <v>3.1947640055527415E-3</v>
      </c>
      <c r="Q67" s="24">
        <f>BRPL_EOD!Q67-BRPL_ISGS_exbus!Q67</f>
        <v>-2.4353033126294221E-3</v>
      </c>
      <c r="R67" s="24">
        <f>BRPL_EOD!R67-BRPL_ISGS_exbus!R67</f>
        <v>-6.7571507886441395E-3</v>
      </c>
      <c r="S67" s="24">
        <f>BRPL_EOD!S67-BRPL_ISGS_exbus!S67</f>
        <v>1.1167269521425993E-3</v>
      </c>
      <c r="T67" s="24">
        <f>BRPL_EOD!T67-BRPL_ISGS_exbus!T67</f>
        <v>-2.0472439024392663E-3</v>
      </c>
      <c r="U67" s="24">
        <f>BRPL_EOD!U67-BRPL_ISGS_exbus!U67</f>
        <v>6.5407894736324579E-4</v>
      </c>
      <c r="V67" s="24">
        <f>BRPL_EOD!V67-BRPL_ISGS_exbus!V67</f>
        <v>-1.6921358220818306E-3</v>
      </c>
      <c r="W67" s="24">
        <f>BRPL_EOD!W67-BRPL_ISGS_exbus!W67</f>
        <v>1.6846122977351996E-3</v>
      </c>
      <c r="X67" s="24">
        <f>BRPL_EOD!X67-BRPL_ISGS_exbus!X67</f>
        <v>-5.7393501158671256E-3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2.6741347120378123E-3</v>
      </c>
      <c r="L68" s="24">
        <f>BRPL_EOD!L68-BRPL_ISGS_exbus!L68</f>
        <v>1.7353579175605205E-4</v>
      </c>
      <c r="M68" s="24">
        <f>BRPL_EOD!M68-BRPL_ISGS_exbus!M68</f>
        <v>-8.5437733905635582E-3</v>
      </c>
      <c r="N68" s="24">
        <f>BRPL_EOD!N68-BRPL_ISGS_exbus!N68</f>
        <v>-2.0071480954371168E-3</v>
      </c>
      <c r="O68" s="24">
        <f>BRPL_EOD!O68-BRPL_ISGS_exbus!O68</f>
        <v>5.1189410733343266E-4</v>
      </c>
      <c r="P68" s="24">
        <f>BRPL_EOD!P68-BRPL_ISGS_exbus!P68</f>
        <v>3.1947640055527415E-3</v>
      </c>
      <c r="Q68" s="24">
        <f>BRPL_EOD!Q68-BRPL_ISGS_exbus!Q68</f>
        <v>-2.4353033126294221E-3</v>
      </c>
      <c r="R68" s="24">
        <f>BRPL_EOD!R68-BRPL_ISGS_exbus!R68</f>
        <v>-6.7571507886441395E-3</v>
      </c>
      <c r="S68" s="24">
        <f>BRPL_EOD!S68-BRPL_ISGS_exbus!S68</f>
        <v>1.1167269521425993E-3</v>
      </c>
      <c r="T68" s="24">
        <f>BRPL_EOD!T68-BRPL_ISGS_exbus!T68</f>
        <v>-2.0472439024392663E-3</v>
      </c>
      <c r="U68" s="24">
        <f>BRPL_EOD!U68-BRPL_ISGS_exbus!U68</f>
        <v>6.5407894736324579E-4</v>
      </c>
      <c r="V68" s="24">
        <f>BRPL_EOD!V68-BRPL_ISGS_exbus!V68</f>
        <v>-1.6921358220818306E-3</v>
      </c>
      <c r="W68" s="24">
        <f>BRPL_EOD!W68-BRPL_ISGS_exbus!W68</f>
        <v>1.6846122977351996E-3</v>
      </c>
      <c r="X68" s="24">
        <f>BRPL_EOD!X68-BRPL_ISGS_exbus!X68</f>
        <v>-5.7393501158671256E-3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-1.2642574892538505E-3</v>
      </c>
      <c r="L69" s="24">
        <f>BRPL_EOD!L69-BRPL_ISGS_exbus!L69</f>
        <v>-5.1722530176689929E-4</v>
      </c>
      <c r="M69" s="24">
        <f>BRPL_EOD!M69-BRPL_ISGS_exbus!M69</f>
        <v>-8.5437733905635582E-3</v>
      </c>
      <c r="N69" s="24">
        <f>BRPL_EOD!N69-BRPL_ISGS_exbus!N69</f>
        <v>-2.0071480954371168E-3</v>
      </c>
      <c r="O69" s="24">
        <f>BRPL_EOD!O69-BRPL_ISGS_exbus!O69</f>
        <v>5.1189410733343266E-4</v>
      </c>
      <c r="P69" s="24">
        <f>BRPL_EOD!P69-BRPL_ISGS_exbus!P69</f>
        <v>3.1947640055527415E-3</v>
      </c>
      <c r="Q69" s="24">
        <f>BRPL_EOD!Q69-BRPL_ISGS_exbus!Q69</f>
        <v>-2.4353033126294221E-3</v>
      </c>
      <c r="R69" s="24">
        <f>BRPL_EOD!R69-BRPL_ISGS_exbus!R69</f>
        <v>6.5123946380687414E-3</v>
      </c>
      <c r="S69" s="24">
        <f>BRPL_EOD!S69-BRPL_ISGS_exbus!S69</f>
        <v>4.6573977711119596E-3</v>
      </c>
      <c r="T69" s="24">
        <f>BRPL_EOD!T69-BRPL_ISGS_exbus!T69</f>
        <v>-6.1250000000012683E-4</v>
      </c>
      <c r="U69" s="24">
        <f>BRPL_EOD!U69-BRPL_ISGS_exbus!U69</f>
        <v>6.5407894736324579E-4</v>
      </c>
      <c r="V69" s="24">
        <f>BRPL_EOD!V69-BRPL_ISGS_exbus!V69</f>
        <v>-1.6921358220818306E-3</v>
      </c>
      <c r="W69" s="24">
        <f>BRPL_EOD!W69-BRPL_ISGS_exbus!W69</f>
        <v>1.6846122977351996E-3</v>
      </c>
      <c r="X69" s="24">
        <f>BRPL_EOD!X69-BRPL_ISGS_exbus!X69</f>
        <v>-5.7393501158671256E-3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6.4777709346799384E-3</v>
      </c>
      <c r="L70" s="24">
        <f>BRPL_EOD!L70-BRPL_ISGS_exbus!L70</f>
        <v>1.3514343632792247E-4</v>
      </c>
      <c r="M70" s="24">
        <f>BRPL_EOD!M70-BRPL_ISGS_exbus!M70</f>
        <v>-8.5437733905635582E-3</v>
      </c>
      <c r="N70" s="24">
        <f>BRPL_EOD!N70-BRPL_ISGS_exbus!N70</f>
        <v>-2.0071480954371168E-3</v>
      </c>
      <c r="O70" s="24">
        <f>BRPL_EOD!O70-BRPL_ISGS_exbus!O70</f>
        <v>5.1189410733343266E-4</v>
      </c>
      <c r="P70" s="24">
        <f>BRPL_EOD!P70-BRPL_ISGS_exbus!P70</f>
        <v>3.1947640055527415E-3</v>
      </c>
      <c r="Q70" s="24">
        <f>BRPL_EOD!Q70-BRPL_ISGS_exbus!Q70</f>
        <v>-2.4353033126294221E-3</v>
      </c>
      <c r="R70" s="24">
        <f>BRPL_EOD!R70-BRPL_ISGS_exbus!R70</f>
        <v>6.5123946380687414E-3</v>
      </c>
      <c r="S70" s="24">
        <f>BRPL_EOD!S70-BRPL_ISGS_exbus!S70</f>
        <v>4.6573977711119596E-3</v>
      </c>
      <c r="T70" s="24">
        <f>BRPL_EOD!T70-BRPL_ISGS_exbus!T70</f>
        <v>-6.1250000000012683E-4</v>
      </c>
      <c r="U70" s="24">
        <f>BRPL_EOD!U70-BRPL_ISGS_exbus!U70</f>
        <v>6.5407894736324579E-4</v>
      </c>
      <c r="V70" s="24">
        <f>BRPL_EOD!V70-BRPL_ISGS_exbus!V70</f>
        <v>-1.6921358220818306E-3</v>
      </c>
      <c r="W70" s="24">
        <f>BRPL_EOD!W70-BRPL_ISGS_exbus!W70</f>
        <v>1.6846122977351996E-3</v>
      </c>
      <c r="X70" s="24">
        <f>BRPL_EOD!X70-BRPL_ISGS_exbus!X70</f>
        <v>-5.7393501158671256E-3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7.5106328333731653E-3</v>
      </c>
      <c r="L71" s="24">
        <f>BRPL_EOD!L71-BRPL_ISGS_exbus!L71</f>
        <v>1.7353579175605205E-4</v>
      </c>
      <c r="M71" s="24">
        <f>BRPL_EOD!M71-BRPL_ISGS_exbus!M71</f>
        <v>-8.5437733905635582E-3</v>
      </c>
      <c r="N71" s="24">
        <f>BRPL_EOD!N71-BRPL_ISGS_exbus!N71</f>
        <v>-2.0071480954371168E-3</v>
      </c>
      <c r="O71" s="24">
        <f>BRPL_EOD!O71-BRPL_ISGS_exbus!O71</f>
        <v>5.1189410733343266E-4</v>
      </c>
      <c r="P71" s="24">
        <f>BRPL_EOD!P71-BRPL_ISGS_exbus!P71</f>
        <v>3.1947640055527415E-3</v>
      </c>
      <c r="Q71" s="24">
        <f>BRPL_EOD!Q71-BRPL_ISGS_exbus!Q71</f>
        <v>-2.4353033126294221E-3</v>
      </c>
      <c r="R71" s="24">
        <f>BRPL_EOD!R71-BRPL_ISGS_exbus!R71</f>
        <v>6.5123946380687414E-3</v>
      </c>
      <c r="S71" s="24">
        <f>BRPL_EOD!S71-BRPL_ISGS_exbus!S71</f>
        <v>4.6573977711119596E-3</v>
      </c>
      <c r="T71" s="24">
        <f>BRPL_EOD!T71-BRPL_ISGS_exbus!T71</f>
        <v>-6.1250000000012683E-4</v>
      </c>
      <c r="U71" s="24">
        <f>BRPL_EOD!U71-BRPL_ISGS_exbus!U71</f>
        <v>6.5407894736324579E-4</v>
      </c>
      <c r="V71" s="24">
        <f>BRPL_EOD!V71-BRPL_ISGS_exbus!V71</f>
        <v>-1.6921358220818306E-3</v>
      </c>
      <c r="W71" s="24">
        <f>BRPL_EOD!W71-BRPL_ISGS_exbus!W71</f>
        <v>1.6846122977351996E-3</v>
      </c>
      <c r="X71" s="24">
        <f>BRPL_EOD!X71-BRPL_ISGS_exbus!X71</f>
        <v>-5.7393501158671256E-3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7.5106328333731653E-3</v>
      </c>
      <c r="L72" s="24">
        <f>BRPL_EOD!L72-BRPL_ISGS_exbus!L72</f>
        <v>1.7353579175605205E-4</v>
      </c>
      <c r="M72" s="24">
        <f>BRPL_EOD!M72-BRPL_ISGS_exbus!M72</f>
        <v>-8.5437733905635582E-3</v>
      </c>
      <c r="N72" s="24">
        <f>BRPL_EOD!N72-BRPL_ISGS_exbus!N72</f>
        <v>-2.0071480954371168E-3</v>
      </c>
      <c r="O72" s="24">
        <f>BRPL_EOD!O72-BRPL_ISGS_exbus!O72</f>
        <v>5.1189410733343266E-4</v>
      </c>
      <c r="P72" s="24">
        <f>BRPL_EOD!P72-BRPL_ISGS_exbus!P72</f>
        <v>3.1947640055527415E-3</v>
      </c>
      <c r="Q72" s="24">
        <f>BRPL_EOD!Q72-BRPL_ISGS_exbus!Q72</f>
        <v>-2.4353033126294221E-3</v>
      </c>
      <c r="R72" s="24">
        <f>BRPL_EOD!R72-BRPL_ISGS_exbus!R72</f>
        <v>6.5123946380687414E-3</v>
      </c>
      <c r="S72" s="24">
        <f>BRPL_EOD!S72-BRPL_ISGS_exbus!S72</f>
        <v>4.6573977711119596E-3</v>
      </c>
      <c r="T72" s="24">
        <f>BRPL_EOD!T72-BRPL_ISGS_exbus!T72</f>
        <v>-6.1250000000012683E-4</v>
      </c>
      <c r="U72" s="24">
        <f>BRPL_EOD!U72-BRPL_ISGS_exbus!U72</f>
        <v>6.5407894736324579E-4</v>
      </c>
      <c r="V72" s="24">
        <f>BRPL_EOD!V72-BRPL_ISGS_exbus!V72</f>
        <v>-1.6921358220818306E-3</v>
      </c>
      <c r="W72" s="24">
        <f>BRPL_EOD!W72-BRPL_ISGS_exbus!W72</f>
        <v>1.6846122977351996E-3</v>
      </c>
      <c r="X72" s="24">
        <f>BRPL_EOD!X72-BRPL_ISGS_exbus!X72</f>
        <v>-5.7393501158671256E-3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7.5106328333731653E-3</v>
      </c>
      <c r="L73" s="24">
        <f>BRPL_EOD!L73-BRPL_ISGS_exbus!L73</f>
        <v>1.7353579175605205E-4</v>
      </c>
      <c r="M73" s="24">
        <f>BRPL_EOD!M73-BRPL_ISGS_exbus!M73</f>
        <v>-8.5437733905635582E-3</v>
      </c>
      <c r="N73" s="24">
        <f>BRPL_EOD!N73-BRPL_ISGS_exbus!N73</f>
        <v>-2.0071480954371168E-3</v>
      </c>
      <c r="O73" s="24">
        <f>BRPL_EOD!O73-BRPL_ISGS_exbus!O73</f>
        <v>5.1189410733343266E-4</v>
      </c>
      <c r="P73" s="24">
        <f>BRPL_EOD!P73-BRPL_ISGS_exbus!P73</f>
        <v>3.1947640055527415E-3</v>
      </c>
      <c r="Q73" s="24">
        <f>BRPL_EOD!Q73-BRPL_ISGS_exbus!Q73</f>
        <v>-2.4353033126294221E-3</v>
      </c>
      <c r="R73" s="24">
        <f>BRPL_EOD!R73-BRPL_ISGS_exbus!R73</f>
        <v>6.5123946380687414E-3</v>
      </c>
      <c r="S73" s="24">
        <f>BRPL_EOD!S73-BRPL_ISGS_exbus!S73</f>
        <v>4.6573977711119596E-3</v>
      </c>
      <c r="T73" s="24">
        <f>BRPL_EOD!T73-BRPL_ISGS_exbus!T73</f>
        <v>-6.1250000000012683E-4</v>
      </c>
      <c r="U73" s="24">
        <f>BRPL_EOD!U73-BRPL_ISGS_exbus!U73</f>
        <v>6.5407894736324579E-4</v>
      </c>
      <c r="V73" s="24">
        <f>BRPL_EOD!V73-BRPL_ISGS_exbus!V73</f>
        <v>-1.6921358220818306E-3</v>
      </c>
      <c r="W73" s="24">
        <f>BRPL_EOD!W73-BRPL_ISGS_exbus!W73</f>
        <v>1.6846122977351996E-3</v>
      </c>
      <c r="X73" s="24">
        <f>BRPL_EOD!X73-BRPL_ISGS_exbus!X73</f>
        <v>-5.7393501158671256E-3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7.5106328333731653E-3</v>
      </c>
      <c r="L74" s="24">
        <f>BRPL_EOD!L74-BRPL_ISGS_exbus!L74</f>
        <v>1.7353579175605205E-4</v>
      </c>
      <c r="M74" s="24">
        <f>BRPL_EOD!M74-BRPL_ISGS_exbus!M74</f>
        <v>-8.5437733905635582E-3</v>
      </c>
      <c r="N74" s="24">
        <f>BRPL_EOD!N74-BRPL_ISGS_exbus!N74</f>
        <v>-2.0071480954371168E-3</v>
      </c>
      <c r="O74" s="24">
        <f>BRPL_EOD!O74-BRPL_ISGS_exbus!O74</f>
        <v>5.1189410733343266E-4</v>
      </c>
      <c r="P74" s="24">
        <f>BRPL_EOD!P74-BRPL_ISGS_exbus!P74</f>
        <v>3.1947640055527415E-3</v>
      </c>
      <c r="Q74" s="24">
        <f>BRPL_EOD!Q74-BRPL_ISGS_exbus!Q74</f>
        <v>-2.4353033126294221E-3</v>
      </c>
      <c r="R74" s="24">
        <f>BRPL_EOD!R74-BRPL_ISGS_exbus!R74</f>
        <v>6.5123946380687414E-3</v>
      </c>
      <c r="S74" s="24">
        <f>BRPL_EOD!S74-BRPL_ISGS_exbus!S74</f>
        <v>4.6573977711119596E-3</v>
      </c>
      <c r="T74" s="24">
        <f>BRPL_EOD!T74-BRPL_ISGS_exbus!T74</f>
        <v>-6.1250000000012683E-4</v>
      </c>
      <c r="U74" s="24">
        <f>BRPL_EOD!U74-BRPL_ISGS_exbus!U74</f>
        <v>6.5407894736324579E-4</v>
      </c>
      <c r="V74" s="24">
        <f>BRPL_EOD!V74-BRPL_ISGS_exbus!V74</f>
        <v>-1.6921358220818306E-3</v>
      </c>
      <c r="W74" s="24">
        <f>BRPL_EOD!W74-BRPL_ISGS_exbus!W74</f>
        <v>1.6846122977351996E-3</v>
      </c>
      <c r="X74" s="24">
        <f>BRPL_EOD!X74-BRPL_ISGS_exbus!X74</f>
        <v>-5.7393501158671256E-3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7.5106328333731653E-3</v>
      </c>
      <c r="L75" s="24">
        <f>BRPL_EOD!L75-BRPL_ISGS_exbus!L75</f>
        <v>0</v>
      </c>
      <c r="M75" s="24">
        <f>BRPL_EOD!M75-BRPL_ISGS_exbus!M75</f>
        <v>-8.5437733905635582E-3</v>
      </c>
      <c r="N75" s="24">
        <f>BRPL_EOD!N75-BRPL_ISGS_exbus!N75</f>
        <v>-2.0071480954371168E-3</v>
      </c>
      <c r="O75" s="24">
        <f>BRPL_EOD!O75-BRPL_ISGS_exbus!O75</f>
        <v>5.1189410733343266E-4</v>
      </c>
      <c r="P75" s="24">
        <f>BRPL_EOD!P75-BRPL_ISGS_exbus!P75</f>
        <v>6.2285858585653386E-4</v>
      </c>
      <c r="Q75" s="24">
        <f>BRPL_EOD!Q75-BRPL_ISGS_exbus!Q75</f>
        <v>-2.4353033126294221E-3</v>
      </c>
      <c r="R75" s="24">
        <f>BRPL_EOD!R75-BRPL_ISGS_exbus!R75</f>
        <v>6.5123946380687414E-3</v>
      </c>
      <c r="S75" s="24">
        <f>BRPL_EOD!S75-BRPL_ISGS_exbus!S75</f>
        <v>4.6573977711119596E-3</v>
      </c>
      <c r="T75" s="24">
        <f>BRPL_EOD!T75-BRPL_ISGS_exbus!T75</f>
        <v>-6.1250000000012683E-4</v>
      </c>
      <c r="U75" s="24">
        <f>BRPL_EOD!U75-BRPL_ISGS_exbus!U75</f>
        <v>6.5407894736324579E-4</v>
      </c>
      <c r="V75" s="24">
        <f>BRPL_EOD!V75-BRPL_ISGS_exbus!V75</f>
        <v>2.7560698689947927E-3</v>
      </c>
      <c r="W75" s="24">
        <f>BRPL_EOD!W75-BRPL_ISGS_exbus!W75</f>
        <v>1.6846122977351996E-3</v>
      </c>
      <c r="X75" s="24">
        <f>BRPL_EOD!X75-BRPL_ISGS_exbus!X75</f>
        <v>-5.7393501158671256E-3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7.5106328333731653E-3</v>
      </c>
      <c r="L76" s="24">
        <f>BRPL_EOD!L76-BRPL_ISGS_exbus!L76</f>
        <v>5.4055079850456877E-4</v>
      </c>
      <c r="M76" s="24">
        <f>BRPL_EOD!M76-BRPL_ISGS_exbus!M76</f>
        <v>-8.5437733905635582E-3</v>
      </c>
      <c r="N76" s="24">
        <f>BRPL_EOD!N76-BRPL_ISGS_exbus!N76</f>
        <v>-2.0071480954371168E-3</v>
      </c>
      <c r="O76" s="24">
        <f>BRPL_EOD!O76-BRPL_ISGS_exbus!O76</f>
        <v>5.1189410733343266E-4</v>
      </c>
      <c r="P76" s="24">
        <f>BRPL_EOD!P76-BRPL_ISGS_exbus!P76</f>
        <v>6.2285858585653386E-4</v>
      </c>
      <c r="Q76" s="24">
        <f>BRPL_EOD!Q76-BRPL_ISGS_exbus!Q76</f>
        <v>-4.3946828322027898E-3</v>
      </c>
      <c r="R76" s="24">
        <f>BRPL_EOD!R76-BRPL_ISGS_exbus!R76</f>
        <v>7.105577342052527E-4</v>
      </c>
      <c r="S76" s="24">
        <f>BRPL_EOD!S76-BRPL_ISGS_exbus!S76</f>
        <v>4.9301222522188937E-3</v>
      </c>
      <c r="T76" s="24">
        <f>BRPL_EOD!T76-BRPL_ISGS_exbus!T76</f>
        <v>-6.1250000000012683E-4</v>
      </c>
      <c r="U76" s="24">
        <f>BRPL_EOD!U76-BRPL_ISGS_exbus!U76</f>
        <v>6.5407894736324579E-4</v>
      </c>
      <c r="V76" s="24">
        <f>BRPL_EOD!V76-BRPL_ISGS_exbus!V76</f>
        <v>2.7560698689947927E-3</v>
      </c>
      <c r="W76" s="24">
        <f>BRPL_EOD!W76-BRPL_ISGS_exbus!W76</f>
        <v>1.6846122977351996E-3</v>
      </c>
      <c r="X76" s="24">
        <f>BRPL_EOD!X76-BRPL_ISGS_exbus!X76</f>
        <v>-5.7393501158671256E-3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9.5214123707023646E-3</v>
      </c>
      <c r="L77" s="24">
        <f>BRPL_EOD!L77-BRPL_ISGS_exbus!L77</f>
        <v>3.4211916375426199E-5</v>
      </c>
      <c r="M77" s="24">
        <f>BRPL_EOD!M77-BRPL_ISGS_exbus!M77</f>
        <v>-8.5437733905635582E-3</v>
      </c>
      <c r="N77" s="24">
        <f>BRPL_EOD!N77-BRPL_ISGS_exbus!N77</f>
        <v>-2.0071480954371168E-3</v>
      </c>
      <c r="O77" s="24">
        <f>BRPL_EOD!O77-BRPL_ISGS_exbus!O77</f>
        <v>5.1189410733343266E-4</v>
      </c>
      <c r="P77" s="24">
        <f>BRPL_EOD!P77-BRPL_ISGS_exbus!P77</f>
        <v>6.2285858585653386E-4</v>
      </c>
      <c r="Q77" s="24">
        <f>BRPL_EOD!Q77-BRPL_ISGS_exbus!Q77</f>
        <v>-4.3946828322027898E-3</v>
      </c>
      <c r="R77" s="24">
        <f>BRPL_EOD!R77-BRPL_ISGS_exbus!R77</f>
        <v>7.105577342052527E-4</v>
      </c>
      <c r="S77" s="24">
        <f>BRPL_EOD!S77-BRPL_ISGS_exbus!S77</f>
        <v>4.9301222522188937E-3</v>
      </c>
      <c r="T77" s="24">
        <f>BRPL_EOD!T77-BRPL_ISGS_exbus!T77</f>
        <v>-6.1250000000012683E-4</v>
      </c>
      <c r="U77" s="24">
        <f>BRPL_EOD!U77-BRPL_ISGS_exbus!U77</f>
        <v>6.5407894736324579E-4</v>
      </c>
      <c r="V77" s="24">
        <f>BRPL_EOD!V77-BRPL_ISGS_exbus!V77</f>
        <v>2.7560698689947927E-3</v>
      </c>
      <c r="W77" s="24">
        <f>BRPL_EOD!W77-BRPL_ISGS_exbus!W77</f>
        <v>1.6846122977351996E-3</v>
      </c>
      <c r="X77" s="24">
        <f>BRPL_EOD!X77-BRPL_ISGS_exbus!X77</f>
        <v>-5.7393501158671256E-3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2.6854249067582714E-3</v>
      </c>
      <c r="L78" s="24">
        <f>BRPL_EOD!L78-BRPL_ISGS_exbus!L78</f>
        <v>0</v>
      </c>
      <c r="M78" s="24">
        <f>BRPL_EOD!M78-BRPL_ISGS_exbus!M78</f>
        <v>-8.5437733905635582E-3</v>
      </c>
      <c r="N78" s="24">
        <f>BRPL_EOD!N78-BRPL_ISGS_exbus!N78</f>
        <v>-2.0071480954371168E-3</v>
      </c>
      <c r="O78" s="24">
        <f>BRPL_EOD!O78-BRPL_ISGS_exbus!O78</f>
        <v>5.1189410733343266E-4</v>
      </c>
      <c r="P78" s="24">
        <f>BRPL_EOD!P78-BRPL_ISGS_exbus!P78</f>
        <v>6.2285858585653386E-4</v>
      </c>
      <c r="Q78" s="24">
        <f>BRPL_EOD!Q78-BRPL_ISGS_exbus!Q78</f>
        <v>-7.2651314285723245E-3</v>
      </c>
      <c r="R78" s="24">
        <f>BRPL_EOD!R78-BRPL_ISGS_exbus!R78</f>
        <v>-1.0303476394817324E-3</v>
      </c>
      <c r="S78" s="24">
        <f>BRPL_EOD!S78-BRPL_ISGS_exbus!S78</f>
        <v>-1.9732177844744569E-3</v>
      </c>
      <c r="T78" s="24">
        <f>BRPL_EOD!T78-BRPL_ISGS_exbus!T78</f>
        <v>1.122303030302918E-3</v>
      </c>
      <c r="U78" s="24">
        <f>BRPL_EOD!U78-BRPL_ISGS_exbus!U78</f>
        <v>6.5407894736324579E-4</v>
      </c>
      <c r="V78" s="24">
        <f>BRPL_EOD!V78-BRPL_ISGS_exbus!V78</f>
        <v>2.7560698689947927E-3</v>
      </c>
      <c r="W78" s="24">
        <f>BRPL_EOD!W78-BRPL_ISGS_exbus!W78</f>
        <v>1.6846122977351996E-3</v>
      </c>
      <c r="X78" s="24">
        <f>BRPL_EOD!X78-BRPL_ISGS_exbus!X78</f>
        <v>-5.7393501158671256E-3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9.6115360613566736E-3</v>
      </c>
      <c r="L79" s="24">
        <f>BRPL_EOD!L79-BRPL_ISGS_exbus!L79</f>
        <v>0</v>
      </c>
      <c r="M79" s="24">
        <f>BRPL_EOD!M79-BRPL_ISGS_exbus!M79</f>
        <v>-8.5437733905635582E-3</v>
      </c>
      <c r="N79" s="24">
        <f>BRPL_EOD!N79-BRPL_ISGS_exbus!N79</f>
        <v>-2.0071480954371168E-3</v>
      </c>
      <c r="O79" s="24">
        <f>BRPL_EOD!O79-BRPL_ISGS_exbus!O79</f>
        <v>5.1189410733343266E-4</v>
      </c>
      <c r="P79" s="24">
        <f>BRPL_EOD!P79-BRPL_ISGS_exbus!P79</f>
        <v>6.2285858585653386E-4</v>
      </c>
      <c r="Q79" s="24">
        <f>BRPL_EOD!Q79-BRPL_ISGS_exbus!Q79</f>
        <v>-7.2651314285723245E-3</v>
      </c>
      <c r="R79" s="24">
        <f>BRPL_EOD!R79-BRPL_ISGS_exbus!R79</f>
        <v>-1.0303476394817324E-3</v>
      </c>
      <c r="S79" s="24">
        <f>BRPL_EOD!S79-BRPL_ISGS_exbus!S79</f>
        <v>-1.9732177844744569E-3</v>
      </c>
      <c r="T79" s="24">
        <f>BRPL_EOD!T79-BRPL_ISGS_exbus!T79</f>
        <v>1.122303030302918E-3</v>
      </c>
      <c r="U79" s="24">
        <f>BRPL_EOD!U79-BRPL_ISGS_exbus!U79</f>
        <v>6.5407894736324579E-4</v>
      </c>
      <c r="V79" s="24">
        <f>BRPL_EOD!V79-BRPL_ISGS_exbus!V79</f>
        <v>2.7560698689947927E-3</v>
      </c>
      <c r="W79" s="24">
        <f>BRPL_EOD!W79-BRPL_ISGS_exbus!W79</f>
        <v>1.6846122977351996E-3</v>
      </c>
      <c r="X79" s="24">
        <f>BRPL_EOD!X79-BRPL_ISGS_exbus!X79</f>
        <v>-5.7393501158671256E-3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9.6115360613566736E-3</v>
      </c>
      <c r="L80" s="24">
        <f>BRPL_EOD!L80-BRPL_ISGS_exbus!L80</f>
        <v>0</v>
      </c>
      <c r="M80" s="24">
        <f>BRPL_EOD!M80-BRPL_ISGS_exbus!M80</f>
        <v>-8.5437733905635582E-3</v>
      </c>
      <c r="N80" s="24">
        <f>BRPL_EOD!N80-BRPL_ISGS_exbus!N80</f>
        <v>-2.0071480954371168E-3</v>
      </c>
      <c r="O80" s="24">
        <f>BRPL_EOD!O80-BRPL_ISGS_exbus!O80</f>
        <v>5.1189410733343266E-4</v>
      </c>
      <c r="P80" s="24">
        <f>BRPL_EOD!P80-BRPL_ISGS_exbus!P80</f>
        <v>6.2285858585653386E-4</v>
      </c>
      <c r="Q80" s="24">
        <f>BRPL_EOD!Q80-BRPL_ISGS_exbus!Q80</f>
        <v>-7.2651314285723245E-3</v>
      </c>
      <c r="R80" s="24">
        <f>BRPL_EOD!R80-BRPL_ISGS_exbus!R80</f>
        <v>-1.0303476394817324E-3</v>
      </c>
      <c r="S80" s="24">
        <f>BRPL_EOD!S80-BRPL_ISGS_exbus!S80</f>
        <v>-1.9732177844744569E-3</v>
      </c>
      <c r="T80" s="24">
        <f>BRPL_EOD!T80-BRPL_ISGS_exbus!T80</f>
        <v>1.122303030302918E-3</v>
      </c>
      <c r="U80" s="24">
        <f>BRPL_EOD!U80-BRPL_ISGS_exbus!U80</f>
        <v>6.5407894736324579E-4</v>
      </c>
      <c r="V80" s="24">
        <f>BRPL_EOD!V80-BRPL_ISGS_exbus!V80</f>
        <v>2.7560698689947927E-3</v>
      </c>
      <c r="W80" s="24">
        <f>BRPL_EOD!W80-BRPL_ISGS_exbus!W80</f>
        <v>1.6846122977351996E-3</v>
      </c>
      <c r="X80" s="24">
        <f>BRPL_EOD!X80-BRPL_ISGS_exbus!X80</f>
        <v>-5.7393501158671256E-3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8.9579243263528952E-3</v>
      </c>
      <c r="L81" s="24">
        <f>BRPL_EOD!L81-BRPL_ISGS_exbus!L81</f>
        <v>0</v>
      </c>
      <c r="M81" s="24">
        <f>BRPL_EOD!M81-BRPL_ISGS_exbus!M81</f>
        <v>-8.5437733905635582E-3</v>
      </c>
      <c r="N81" s="24">
        <f>BRPL_EOD!N81-BRPL_ISGS_exbus!N81</f>
        <v>-2.0071480954371168E-3</v>
      </c>
      <c r="O81" s="24">
        <f>BRPL_EOD!O81-BRPL_ISGS_exbus!O81</f>
        <v>5.1189410733343266E-4</v>
      </c>
      <c r="P81" s="24">
        <f>BRPL_EOD!P81-BRPL_ISGS_exbus!P81</f>
        <v>6.2285858585653386E-4</v>
      </c>
      <c r="Q81" s="24">
        <f>BRPL_EOD!Q81-BRPL_ISGS_exbus!Q81</f>
        <v>-7.2651314285723245E-3</v>
      </c>
      <c r="R81" s="24">
        <f>BRPL_EOD!R81-BRPL_ISGS_exbus!R81</f>
        <v>-1.0303476394817324E-3</v>
      </c>
      <c r="S81" s="24">
        <f>BRPL_EOD!S81-BRPL_ISGS_exbus!S81</f>
        <v>-1.9732177844744569E-3</v>
      </c>
      <c r="T81" s="24">
        <f>BRPL_EOD!T81-BRPL_ISGS_exbus!T81</f>
        <v>1.122303030302918E-3</v>
      </c>
      <c r="U81" s="24">
        <f>BRPL_EOD!U81-BRPL_ISGS_exbus!U81</f>
        <v>6.5407894736324579E-4</v>
      </c>
      <c r="V81" s="24">
        <f>BRPL_EOD!V81-BRPL_ISGS_exbus!V81</f>
        <v>2.7560698689947927E-3</v>
      </c>
      <c r="W81" s="24">
        <f>BRPL_EOD!W81-BRPL_ISGS_exbus!W81</f>
        <v>1.6846122977351996E-3</v>
      </c>
      <c r="X81" s="24">
        <f>BRPL_EOD!X81-BRPL_ISGS_exbus!X81</f>
        <v>-5.7393501158671256E-3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8.9579243263528952E-3</v>
      </c>
      <c r="L82" s="24">
        <f>BRPL_EOD!L82-BRPL_ISGS_exbus!L82</f>
        <v>0</v>
      </c>
      <c r="M82" s="24">
        <f>BRPL_EOD!M82-BRPL_ISGS_exbus!M82</f>
        <v>-8.5437733905635582E-3</v>
      </c>
      <c r="N82" s="24">
        <f>BRPL_EOD!N82-BRPL_ISGS_exbus!N82</f>
        <v>-2.0071480954371168E-3</v>
      </c>
      <c r="O82" s="24">
        <f>BRPL_EOD!O82-BRPL_ISGS_exbus!O82</f>
        <v>5.1189410733343266E-4</v>
      </c>
      <c r="P82" s="24">
        <f>BRPL_EOD!P82-BRPL_ISGS_exbus!P82</f>
        <v>6.2285858585653386E-4</v>
      </c>
      <c r="Q82" s="24">
        <f>BRPL_EOD!Q82-BRPL_ISGS_exbus!Q82</f>
        <v>-7.2651314285723245E-3</v>
      </c>
      <c r="R82" s="24">
        <f>BRPL_EOD!R82-BRPL_ISGS_exbus!R82</f>
        <v>-1.0303476394817324E-3</v>
      </c>
      <c r="S82" s="24">
        <f>BRPL_EOD!S82-BRPL_ISGS_exbus!S82</f>
        <v>-1.9732177844744569E-3</v>
      </c>
      <c r="T82" s="24">
        <f>BRPL_EOD!T82-BRPL_ISGS_exbus!T82</f>
        <v>1.122303030302918E-3</v>
      </c>
      <c r="U82" s="24">
        <f>BRPL_EOD!U82-BRPL_ISGS_exbus!U82</f>
        <v>6.5407894736324579E-4</v>
      </c>
      <c r="V82" s="24">
        <f>BRPL_EOD!V82-BRPL_ISGS_exbus!V82</f>
        <v>2.7560698689947927E-3</v>
      </c>
      <c r="W82" s="24">
        <f>BRPL_EOD!W82-BRPL_ISGS_exbus!W82</f>
        <v>1.6846122977351996E-3</v>
      </c>
      <c r="X82" s="24">
        <f>BRPL_EOD!X82-BRPL_ISGS_exbus!X82</f>
        <v>-5.7393501158671256E-3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8.9579243263528952E-3</v>
      </c>
      <c r="L83" s="24">
        <f>BRPL_EOD!L83-BRPL_ISGS_exbus!L83</f>
        <v>0</v>
      </c>
      <c r="M83" s="24">
        <f>BRPL_EOD!M83-BRPL_ISGS_exbus!M83</f>
        <v>-8.5437733905635582E-3</v>
      </c>
      <c r="N83" s="24">
        <f>BRPL_EOD!N83-BRPL_ISGS_exbus!N83</f>
        <v>-2.0071480954371168E-3</v>
      </c>
      <c r="O83" s="24">
        <f>BRPL_EOD!O83-BRPL_ISGS_exbus!O83</f>
        <v>5.1189410733343266E-4</v>
      </c>
      <c r="P83" s="24">
        <f>BRPL_EOD!P83-BRPL_ISGS_exbus!P83</f>
        <v>6.2285858585653386E-4</v>
      </c>
      <c r="Q83" s="24">
        <f>BRPL_EOD!Q83-BRPL_ISGS_exbus!Q83</f>
        <v>-7.2651314285723245E-3</v>
      </c>
      <c r="R83" s="24">
        <f>BRPL_EOD!R83-BRPL_ISGS_exbus!R83</f>
        <v>-1.0303476394817324E-3</v>
      </c>
      <c r="S83" s="24">
        <f>BRPL_EOD!S83-BRPL_ISGS_exbus!S83</f>
        <v>-1.9732177844744569E-3</v>
      </c>
      <c r="T83" s="24">
        <f>BRPL_EOD!T83-BRPL_ISGS_exbus!T83</f>
        <v>1.122303030302918E-3</v>
      </c>
      <c r="U83" s="24">
        <f>BRPL_EOD!U83-BRPL_ISGS_exbus!U83</f>
        <v>6.5407894736324579E-4</v>
      </c>
      <c r="V83" s="24">
        <f>BRPL_EOD!V83-BRPL_ISGS_exbus!V83</f>
        <v>2.7560698689947927E-3</v>
      </c>
      <c r="W83" s="24">
        <f>BRPL_EOD!W83-BRPL_ISGS_exbus!W83</f>
        <v>1.6846122977351996E-3</v>
      </c>
      <c r="X83" s="24">
        <f>BRPL_EOD!X83-BRPL_ISGS_exbus!X83</f>
        <v>-5.7393501158671256E-3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8.9579243263528952E-3</v>
      </c>
      <c r="L84" s="24">
        <f>BRPL_EOD!L84-BRPL_ISGS_exbus!L84</f>
        <v>0</v>
      </c>
      <c r="M84" s="24">
        <f>BRPL_EOD!M84-BRPL_ISGS_exbus!M84</f>
        <v>-8.5437733905635582E-3</v>
      </c>
      <c r="N84" s="24">
        <f>BRPL_EOD!N84-BRPL_ISGS_exbus!N84</f>
        <v>-2.0071480954371168E-3</v>
      </c>
      <c r="O84" s="24">
        <f>BRPL_EOD!O84-BRPL_ISGS_exbus!O84</f>
        <v>5.1189410733343266E-4</v>
      </c>
      <c r="P84" s="24">
        <f>BRPL_EOD!P84-BRPL_ISGS_exbus!P84</f>
        <v>6.2285858585653386E-4</v>
      </c>
      <c r="Q84" s="24">
        <f>BRPL_EOD!Q84-BRPL_ISGS_exbus!Q84</f>
        <v>-7.2651314285723245E-3</v>
      </c>
      <c r="R84" s="24">
        <f>BRPL_EOD!R84-BRPL_ISGS_exbus!R84</f>
        <v>-1.0303476394817324E-3</v>
      </c>
      <c r="S84" s="24">
        <f>BRPL_EOD!S84-BRPL_ISGS_exbus!S84</f>
        <v>-1.9732177844744569E-3</v>
      </c>
      <c r="T84" s="24">
        <f>BRPL_EOD!T84-BRPL_ISGS_exbus!T84</f>
        <v>1.122303030302918E-3</v>
      </c>
      <c r="U84" s="24">
        <f>BRPL_EOD!U84-BRPL_ISGS_exbus!U84</f>
        <v>6.5407894736324579E-4</v>
      </c>
      <c r="V84" s="24">
        <f>BRPL_EOD!V84-BRPL_ISGS_exbus!V84</f>
        <v>2.7560698689947927E-3</v>
      </c>
      <c r="W84" s="24">
        <f>BRPL_EOD!W84-BRPL_ISGS_exbus!W84</f>
        <v>1.6846122977351996E-3</v>
      </c>
      <c r="X84" s="24">
        <f>BRPL_EOD!X84-BRPL_ISGS_exbus!X84</f>
        <v>-5.7393501158671256E-3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8.9579243263528952E-3</v>
      </c>
      <c r="L85" s="24">
        <f>BRPL_EOD!L85-BRPL_ISGS_exbus!L85</f>
        <v>0</v>
      </c>
      <c r="M85" s="24">
        <f>BRPL_EOD!M85-BRPL_ISGS_exbus!M85</f>
        <v>-8.5437733905635582E-3</v>
      </c>
      <c r="N85" s="24">
        <f>BRPL_EOD!N85-BRPL_ISGS_exbus!N85</f>
        <v>-2.0071480954371168E-3</v>
      </c>
      <c r="O85" s="24">
        <f>BRPL_EOD!O85-BRPL_ISGS_exbus!O85</f>
        <v>5.1189410733343266E-4</v>
      </c>
      <c r="P85" s="24">
        <f>BRPL_EOD!P85-BRPL_ISGS_exbus!P85</f>
        <v>6.2285858585653386E-4</v>
      </c>
      <c r="Q85" s="24">
        <f>BRPL_EOD!Q85-BRPL_ISGS_exbus!Q85</f>
        <v>-7.2651314285723245E-3</v>
      </c>
      <c r="R85" s="24">
        <f>BRPL_EOD!R85-BRPL_ISGS_exbus!R85</f>
        <v>-1.0303476394817324E-3</v>
      </c>
      <c r="S85" s="24">
        <f>BRPL_EOD!S85-BRPL_ISGS_exbus!S85</f>
        <v>-1.9732177844744569E-3</v>
      </c>
      <c r="T85" s="24">
        <f>BRPL_EOD!T85-BRPL_ISGS_exbus!T85</f>
        <v>1.122303030302918E-3</v>
      </c>
      <c r="U85" s="24">
        <f>BRPL_EOD!U85-BRPL_ISGS_exbus!U85</f>
        <v>6.5407894736324579E-4</v>
      </c>
      <c r="V85" s="24">
        <f>BRPL_EOD!V85-BRPL_ISGS_exbus!V85</f>
        <v>2.7560698689947927E-3</v>
      </c>
      <c r="W85" s="24">
        <f>BRPL_EOD!W85-BRPL_ISGS_exbus!W85</f>
        <v>1.6846122977351996E-3</v>
      </c>
      <c r="X85" s="24">
        <f>BRPL_EOD!X85-BRPL_ISGS_exbus!X85</f>
        <v>-5.7393501158671256E-3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8.9579243263528952E-3</v>
      </c>
      <c r="L86" s="24">
        <f>BRPL_EOD!L86-BRPL_ISGS_exbus!L86</f>
        <v>0</v>
      </c>
      <c r="M86" s="24">
        <f>BRPL_EOD!M86-BRPL_ISGS_exbus!M86</f>
        <v>-8.5437733905635582E-3</v>
      </c>
      <c r="N86" s="24">
        <f>BRPL_EOD!N86-BRPL_ISGS_exbus!N86</f>
        <v>-2.0071480954371168E-3</v>
      </c>
      <c r="O86" s="24">
        <f>BRPL_EOD!O86-BRPL_ISGS_exbus!O86</f>
        <v>5.1189410733343266E-4</v>
      </c>
      <c r="P86" s="24">
        <f>BRPL_EOD!P86-BRPL_ISGS_exbus!P86</f>
        <v>6.2285858585653386E-4</v>
      </c>
      <c r="Q86" s="24">
        <f>BRPL_EOD!Q86-BRPL_ISGS_exbus!Q86</f>
        <v>-7.2651314285723245E-3</v>
      </c>
      <c r="R86" s="24">
        <f>BRPL_EOD!R86-BRPL_ISGS_exbus!R86</f>
        <v>-1.0303476394817324E-3</v>
      </c>
      <c r="S86" s="24">
        <f>BRPL_EOD!S86-BRPL_ISGS_exbus!S86</f>
        <v>-1.9732177844744569E-3</v>
      </c>
      <c r="T86" s="24">
        <f>BRPL_EOD!T86-BRPL_ISGS_exbus!T86</f>
        <v>1.122303030302918E-3</v>
      </c>
      <c r="U86" s="24">
        <f>BRPL_EOD!U86-BRPL_ISGS_exbus!U86</f>
        <v>6.5407894736324579E-4</v>
      </c>
      <c r="V86" s="24">
        <f>BRPL_EOD!V86-BRPL_ISGS_exbus!V86</f>
        <v>2.7560698689947927E-3</v>
      </c>
      <c r="W86" s="24">
        <f>BRPL_EOD!W86-BRPL_ISGS_exbus!W86</f>
        <v>1.6846122977351996E-3</v>
      </c>
      <c r="X86" s="24">
        <f>BRPL_EOD!X86-BRPL_ISGS_exbus!X86</f>
        <v>-5.7393501158671256E-3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8.9579243263528952E-3</v>
      </c>
      <c r="L87" s="24">
        <f>BRPL_EOD!L87-BRPL_ISGS_exbus!L87</f>
        <v>0</v>
      </c>
      <c r="M87" s="24">
        <f>BRPL_EOD!M87-BRPL_ISGS_exbus!M87</f>
        <v>-8.5437733905635582E-3</v>
      </c>
      <c r="N87" s="24">
        <f>BRPL_EOD!N87-BRPL_ISGS_exbus!N87</f>
        <v>-2.0071480954371168E-3</v>
      </c>
      <c r="O87" s="24">
        <f>BRPL_EOD!O87-BRPL_ISGS_exbus!O87</f>
        <v>5.1189410733343266E-4</v>
      </c>
      <c r="P87" s="24">
        <f>BRPL_EOD!P87-BRPL_ISGS_exbus!P87</f>
        <v>1.1960523318421679E-3</v>
      </c>
      <c r="Q87" s="24">
        <f>BRPL_EOD!Q87-BRPL_ISGS_exbus!Q87</f>
        <v>-7.2651314285723245E-3</v>
      </c>
      <c r="R87" s="24">
        <f>BRPL_EOD!R87-BRPL_ISGS_exbus!R87</f>
        <v>-1.0303476394817324E-3</v>
      </c>
      <c r="S87" s="24">
        <f>BRPL_EOD!S87-BRPL_ISGS_exbus!S87</f>
        <v>-1.9732177844744569E-3</v>
      </c>
      <c r="T87" s="24">
        <f>BRPL_EOD!T87-BRPL_ISGS_exbus!T87</f>
        <v>1.122303030302918E-3</v>
      </c>
      <c r="U87" s="24">
        <f>BRPL_EOD!U87-BRPL_ISGS_exbus!U87</f>
        <v>6.5407894736324579E-4</v>
      </c>
      <c r="V87" s="24">
        <f>BRPL_EOD!V87-BRPL_ISGS_exbus!V87</f>
        <v>2.7560698689947927E-3</v>
      </c>
      <c r="W87" s="24">
        <f>BRPL_EOD!W87-BRPL_ISGS_exbus!W87</f>
        <v>1.6846122977351996E-3</v>
      </c>
      <c r="X87" s="24">
        <f>BRPL_EOD!X87-BRPL_ISGS_exbus!X87</f>
        <v>-5.7393501158671256E-3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8.9579243263528952E-3</v>
      </c>
      <c r="L88" s="24">
        <f>BRPL_EOD!L88-BRPL_ISGS_exbus!L88</f>
        <v>0</v>
      </c>
      <c r="M88" s="24">
        <f>BRPL_EOD!M88-BRPL_ISGS_exbus!M88</f>
        <v>-8.5437733905635582E-3</v>
      </c>
      <c r="N88" s="24">
        <f>BRPL_EOD!N88-BRPL_ISGS_exbus!N88</f>
        <v>-2.0071480954371168E-3</v>
      </c>
      <c r="O88" s="24">
        <f>BRPL_EOD!O88-BRPL_ISGS_exbus!O88</f>
        <v>5.1189410733343266E-4</v>
      </c>
      <c r="P88" s="24">
        <f>BRPL_EOD!P88-BRPL_ISGS_exbus!P88</f>
        <v>-2.5648565131177747E-3</v>
      </c>
      <c r="Q88" s="24">
        <f>BRPL_EOD!Q88-BRPL_ISGS_exbus!Q88</f>
        <v>-7.2651314285723245E-3</v>
      </c>
      <c r="R88" s="24">
        <f>BRPL_EOD!R88-BRPL_ISGS_exbus!R88</f>
        <v>-1.0303476394817324E-3</v>
      </c>
      <c r="S88" s="24">
        <f>BRPL_EOD!S88-BRPL_ISGS_exbus!S88</f>
        <v>-1.9732177844744569E-3</v>
      </c>
      <c r="T88" s="24">
        <f>BRPL_EOD!T88-BRPL_ISGS_exbus!T88</f>
        <v>1.122303030302918E-3</v>
      </c>
      <c r="U88" s="24">
        <f>BRPL_EOD!U88-BRPL_ISGS_exbus!U88</f>
        <v>6.5407894736324579E-4</v>
      </c>
      <c r="V88" s="24">
        <f>BRPL_EOD!V88-BRPL_ISGS_exbus!V88</f>
        <v>2.7560698689947927E-3</v>
      </c>
      <c r="W88" s="24">
        <f>BRPL_EOD!W88-BRPL_ISGS_exbus!W88</f>
        <v>1.6846122977351996E-3</v>
      </c>
      <c r="X88" s="24">
        <f>BRPL_EOD!X88-BRPL_ISGS_exbus!X88</f>
        <v>-5.7393501158671256E-3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8.9579243263528952E-3</v>
      </c>
      <c r="L89" s="24">
        <f>BRPL_EOD!L89-BRPL_ISGS_exbus!L89</f>
        <v>0</v>
      </c>
      <c r="M89" s="24">
        <f>BRPL_EOD!M89-BRPL_ISGS_exbus!M89</f>
        <v>-8.5437733905635582E-3</v>
      </c>
      <c r="N89" s="24">
        <f>BRPL_EOD!N89-BRPL_ISGS_exbus!N89</f>
        <v>-2.0071480954371168E-3</v>
      </c>
      <c r="O89" s="24">
        <f>BRPL_EOD!O89-BRPL_ISGS_exbus!O89</f>
        <v>5.1189410733343266E-4</v>
      </c>
      <c r="P89" s="24">
        <f>BRPL_EOD!P89-BRPL_ISGS_exbus!P89</f>
        <v>-2.5648565131177747E-3</v>
      </c>
      <c r="Q89" s="24">
        <f>BRPL_EOD!Q89-BRPL_ISGS_exbus!Q89</f>
        <v>-7.2651314285723245E-3</v>
      </c>
      <c r="R89" s="24">
        <f>BRPL_EOD!R89-BRPL_ISGS_exbus!R89</f>
        <v>-1.0303476394817324E-3</v>
      </c>
      <c r="S89" s="24">
        <f>BRPL_EOD!S89-BRPL_ISGS_exbus!S89</f>
        <v>-1.9732177844744569E-3</v>
      </c>
      <c r="T89" s="24">
        <f>BRPL_EOD!T89-BRPL_ISGS_exbus!T89</f>
        <v>1.122303030302918E-3</v>
      </c>
      <c r="U89" s="24">
        <f>BRPL_EOD!U89-BRPL_ISGS_exbus!U89</f>
        <v>6.5407894736324579E-4</v>
      </c>
      <c r="V89" s="24">
        <f>BRPL_EOD!V89-BRPL_ISGS_exbus!V89</f>
        <v>2.7560698689947927E-3</v>
      </c>
      <c r="W89" s="24">
        <f>BRPL_EOD!W89-BRPL_ISGS_exbus!W89</f>
        <v>1.6846122977351996E-3</v>
      </c>
      <c r="X89" s="24">
        <f>BRPL_EOD!X89-BRPL_ISGS_exbus!X89</f>
        <v>-5.7393501158671256E-3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8.9579243263528952E-3</v>
      </c>
      <c r="L90" s="24">
        <f>BRPL_EOD!L90-BRPL_ISGS_exbus!L90</f>
        <v>0</v>
      </c>
      <c r="M90" s="24">
        <f>BRPL_EOD!M90-BRPL_ISGS_exbus!M90</f>
        <v>-8.5437733905635582E-3</v>
      </c>
      <c r="N90" s="24">
        <f>BRPL_EOD!N90-BRPL_ISGS_exbus!N90</f>
        <v>-2.0071480954371168E-3</v>
      </c>
      <c r="O90" s="24">
        <f>BRPL_EOD!O90-BRPL_ISGS_exbus!O90</f>
        <v>5.1189410733343266E-4</v>
      </c>
      <c r="P90" s="24">
        <f>BRPL_EOD!P90-BRPL_ISGS_exbus!P90</f>
        <v>-2.5648565131177747E-3</v>
      </c>
      <c r="Q90" s="24">
        <f>BRPL_EOD!Q90-BRPL_ISGS_exbus!Q90</f>
        <v>-7.2651314285723245E-3</v>
      </c>
      <c r="R90" s="24">
        <f>BRPL_EOD!R90-BRPL_ISGS_exbus!R90</f>
        <v>-1.0303476394817324E-3</v>
      </c>
      <c r="S90" s="24">
        <f>BRPL_EOD!S90-BRPL_ISGS_exbus!S90</f>
        <v>-1.9732177844744569E-3</v>
      </c>
      <c r="T90" s="24">
        <f>BRPL_EOD!T90-BRPL_ISGS_exbus!T90</f>
        <v>1.122303030302918E-3</v>
      </c>
      <c r="U90" s="24">
        <f>BRPL_EOD!U90-BRPL_ISGS_exbus!U90</f>
        <v>6.5407894736324579E-4</v>
      </c>
      <c r="V90" s="24">
        <f>BRPL_EOD!V90-BRPL_ISGS_exbus!V90</f>
        <v>2.7560698689947927E-3</v>
      </c>
      <c r="W90" s="24">
        <f>BRPL_EOD!W90-BRPL_ISGS_exbus!W90</f>
        <v>1.6846122977351996E-3</v>
      </c>
      <c r="X90" s="24">
        <f>BRPL_EOD!X90-BRPL_ISGS_exbus!X90</f>
        <v>-5.7393501158671256E-3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8.9579243263528952E-3</v>
      </c>
      <c r="L91" s="24">
        <f>BRPL_EOD!L91-BRPL_ISGS_exbus!L91</f>
        <v>0</v>
      </c>
      <c r="M91" s="24">
        <f>BRPL_EOD!M91-BRPL_ISGS_exbus!M91</f>
        <v>-8.5437733905635582E-3</v>
      </c>
      <c r="N91" s="24">
        <f>BRPL_EOD!N91-BRPL_ISGS_exbus!N91</f>
        <v>-2.0071480954371168E-3</v>
      </c>
      <c r="O91" s="24">
        <f>BRPL_EOD!O91-BRPL_ISGS_exbus!O91</f>
        <v>5.1189410733343266E-4</v>
      </c>
      <c r="P91" s="24">
        <f>BRPL_EOD!P91-BRPL_ISGS_exbus!P91</f>
        <v>-2.5648565131177747E-3</v>
      </c>
      <c r="Q91" s="24">
        <f>BRPL_EOD!Q91-BRPL_ISGS_exbus!Q91</f>
        <v>-7.2651314285723245E-3</v>
      </c>
      <c r="R91" s="24">
        <f>BRPL_EOD!R91-BRPL_ISGS_exbus!R91</f>
        <v>-1.0303476394817324E-3</v>
      </c>
      <c r="S91" s="24">
        <f>BRPL_EOD!S91-BRPL_ISGS_exbus!S91</f>
        <v>-1.9732177844744569E-3</v>
      </c>
      <c r="T91" s="24">
        <f>BRPL_EOD!T91-BRPL_ISGS_exbus!T91</f>
        <v>1.122303030302918E-3</v>
      </c>
      <c r="U91" s="24">
        <f>BRPL_EOD!U91-BRPL_ISGS_exbus!U91</f>
        <v>6.5407894736324579E-4</v>
      </c>
      <c r="V91" s="24">
        <f>BRPL_EOD!V91-BRPL_ISGS_exbus!V91</f>
        <v>2.7560698689947927E-3</v>
      </c>
      <c r="W91" s="24">
        <f>BRPL_EOD!W91-BRPL_ISGS_exbus!W91</f>
        <v>1.6846122977351996E-3</v>
      </c>
      <c r="X91" s="24">
        <f>BRPL_EOD!X91-BRPL_ISGS_exbus!X91</f>
        <v>-5.7393501158671256E-3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8.9579243263528952E-3</v>
      </c>
      <c r="L92" s="24">
        <f>BRPL_EOD!L92-BRPL_ISGS_exbus!L92</f>
        <v>0</v>
      </c>
      <c r="M92" s="24">
        <f>BRPL_EOD!M92-BRPL_ISGS_exbus!M92</f>
        <v>-8.5437733905635582E-3</v>
      </c>
      <c r="N92" s="24">
        <f>BRPL_EOD!N92-BRPL_ISGS_exbus!N92</f>
        <v>-2.0071480954371168E-3</v>
      </c>
      <c r="O92" s="24">
        <f>BRPL_EOD!O92-BRPL_ISGS_exbus!O92</f>
        <v>5.1189410733343266E-4</v>
      </c>
      <c r="P92" s="24">
        <f>BRPL_EOD!P92-BRPL_ISGS_exbus!P92</f>
        <v>-2.5648565131177747E-3</v>
      </c>
      <c r="Q92" s="24">
        <f>BRPL_EOD!Q92-BRPL_ISGS_exbus!Q92</f>
        <v>-7.2651314285723245E-3</v>
      </c>
      <c r="R92" s="24">
        <f>BRPL_EOD!R92-BRPL_ISGS_exbus!R92</f>
        <v>-1.0303476394817324E-3</v>
      </c>
      <c r="S92" s="24">
        <f>BRPL_EOD!S92-BRPL_ISGS_exbus!S92</f>
        <v>-1.9732177844744569E-3</v>
      </c>
      <c r="T92" s="24">
        <f>BRPL_EOD!T92-BRPL_ISGS_exbus!T92</f>
        <v>1.122303030302918E-3</v>
      </c>
      <c r="U92" s="24">
        <f>BRPL_EOD!U92-BRPL_ISGS_exbus!U92</f>
        <v>6.5407894736324579E-4</v>
      </c>
      <c r="V92" s="24">
        <f>BRPL_EOD!V92-BRPL_ISGS_exbus!V92</f>
        <v>2.7560698689947927E-3</v>
      </c>
      <c r="W92" s="24">
        <f>BRPL_EOD!W92-BRPL_ISGS_exbus!W92</f>
        <v>1.6846122977351996E-3</v>
      </c>
      <c r="X92" s="24">
        <f>BRPL_EOD!X92-BRPL_ISGS_exbus!X92</f>
        <v>-5.7393501158671256E-3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8.9579243263528952E-3</v>
      </c>
      <c r="L93" s="24">
        <f>BRPL_EOD!L93-BRPL_ISGS_exbus!L93</f>
        <v>0</v>
      </c>
      <c r="M93" s="24">
        <f>BRPL_EOD!M93-BRPL_ISGS_exbus!M93</f>
        <v>-8.5437733905635582E-3</v>
      </c>
      <c r="N93" s="24">
        <f>BRPL_EOD!N93-BRPL_ISGS_exbus!N93</f>
        <v>-2.0071480954371168E-3</v>
      </c>
      <c r="O93" s="24">
        <f>BRPL_EOD!O93-BRPL_ISGS_exbus!O93</f>
        <v>5.1189410733343266E-4</v>
      </c>
      <c r="P93" s="24">
        <f>BRPL_EOD!P93-BRPL_ISGS_exbus!P93</f>
        <v>-2.5648565131177747E-3</v>
      </c>
      <c r="Q93" s="24">
        <f>BRPL_EOD!Q93-BRPL_ISGS_exbus!Q93</f>
        <v>-7.2651314285723245E-3</v>
      </c>
      <c r="R93" s="24">
        <f>BRPL_EOD!R93-BRPL_ISGS_exbus!R93</f>
        <v>-1.0303476394817324E-3</v>
      </c>
      <c r="S93" s="24">
        <f>BRPL_EOD!S93-BRPL_ISGS_exbus!S93</f>
        <v>-1.9732177844744569E-3</v>
      </c>
      <c r="T93" s="24">
        <f>BRPL_EOD!T93-BRPL_ISGS_exbus!T93</f>
        <v>1.122303030302918E-3</v>
      </c>
      <c r="U93" s="24">
        <f>BRPL_EOD!U93-BRPL_ISGS_exbus!U93</f>
        <v>6.5407894736324579E-4</v>
      </c>
      <c r="V93" s="24">
        <f>BRPL_EOD!V93-BRPL_ISGS_exbus!V93</f>
        <v>2.7560698689947927E-3</v>
      </c>
      <c r="W93" s="24">
        <f>BRPL_EOD!W93-BRPL_ISGS_exbus!W93</f>
        <v>1.6846122977351996E-3</v>
      </c>
      <c r="X93" s="24">
        <f>BRPL_EOD!X93-BRPL_ISGS_exbus!X93</f>
        <v>-5.7393501158671256E-3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8.9579243263528952E-3</v>
      </c>
      <c r="L94" s="24">
        <f>BRPL_EOD!L94-BRPL_ISGS_exbus!L94</f>
        <v>0</v>
      </c>
      <c r="M94" s="24">
        <f>BRPL_EOD!M94-BRPL_ISGS_exbus!M94</f>
        <v>-8.5437733905635582E-3</v>
      </c>
      <c r="N94" s="24">
        <f>BRPL_EOD!N94-BRPL_ISGS_exbus!N94</f>
        <v>-2.0071480954371168E-3</v>
      </c>
      <c r="O94" s="24">
        <f>BRPL_EOD!O94-BRPL_ISGS_exbus!O94</f>
        <v>5.1189410733343266E-4</v>
      </c>
      <c r="P94" s="24">
        <f>BRPL_EOD!P94-BRPL_ISGS_exbus!P94</f>
        <v>-2.5648565131177747E-3</v>
      </c>
      <c r="Q94" s="24">
        <f>BRPL_EOD!Q94-BRPL_ISGS_exbus!Q94</f>
        <v>-7.2651314285723245E-3</v>
      </c>
      <c r="R94" s="24">
        <f>BRPL_EOD!R94-BRPL_ISGS_exbus!R94</f>
        <v>-1.0303476394817324E-3</v>
      </c>
      <c r="S94" s="24">
        <f>BRPL_EOD!S94-BRPL_ISGS_exbus!S94</f>
        <v>-1.9732177844744569E-3</v>
      </c>
      <c r="T94" s="24">
        <f>BRPL_EOD!T94-BRPL_ISGS_exbus!T94</f>
        <v>1.122303030302918E-3</v>
      </c>
      <c r="U94" s="24">
        <f>BRPL_EOD!U94-BRPL_ISGS_exbus!U94</f>
        <v>6.5407894736324579E-4</v>
      </c>
      <c r="V94" s="24">
        <f>BRPL_EOD!V94-BRPL_ISGS_exbus!V94</f>
        <v>2.7560698689947927E-3</v>
      </c>
      <c r="W94" s="24">
        <f>BRPL_EOD!W94-BRPL_ISGS_exbus!W94</f>
        <v>1.6846122977351996E-3</v>
      </c>
      <c r="X94" s="24">
        <f>BRPL_EOD!X94-BRPL_ISGS_exbus!X94</f>
        <v>-5.7393501158671256E-3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8.9579243263528952E-3</v>
      </c>
      <c r="L95" s="24">
        <f>BRPL_EOD!L95-BRPL_ISGS_exbus!L95</f>
        <v>0</v>
      </c>
      <c r="M95" s="24">
        <f>BRPL_EOD!M95-BRPL_ISGS_exbus!M95</f>
        <v>-8.5437733905635582E-3</v>
      </c>
      <c r="N95" s="24">
        <f>BRPL_EOD!N95-BRPL_ISGS_exbus!N95</f>
        <v>-2.0071480954371168E-3</v>
      </c>
      <c r="O95" s="24">
        <f>BRPL_EOD!O95-BRPL_ISGS_exbus!O95</f>
        <v>5.1189410733343266E-4</v>
      </c>
      <c r="P95" s="24">
        <f>BRPL_EOD!P95-BRPL_ISGS_exbus!P95</f>
        <v>-2.5648565131177747E-3</v>
      </c>
      <c r="Q95" s="24">
        <f>BRPL_EOD!Q95-BRPL_ISGS_exbus!Q95</f>
        <v>-7.2651314285723245E-3</v>
      </c>
      <c r="R95" s="24">
        <f>BRPL_EOD!R95-BRPL_ISGS_exbus!R95</f>
        <v>-1.0303476394817324E-3</v>
      </c>
      <c r="S95" s="24">
        <f>BRPL_EOD!S95-BRPL_ISGS_exbus!S95</f>
        <v>-1.9732177844744569E-3</v>
      </c>
      <c r="T95" s="24">
        <f>BRPL_EOD!T95-BRPL_ISGS_exbus!T95</f>
        <v>1.122303030302918E-3</v>
      </c>
      <c r="U95" s="24">
        <f>BRPL_EOD!U95-BRPL_ISGS_exbus!U95</f>
        <v>6.5407894736324579E-4</v>
      </c>
      <c r="V95" s="24">
        <f>BRPL_EOD!V95-BRPL_ISGS_exbus!V95</f>
        <v>2.7560698689947927E-3</v>
      </c>
      <c r="W95" s="24">
        <f>BRPL_EOD!W95-BRPL_ISGS_exbus!W95</f>
        <v>1.6846122977351996E-3</v>
      </c>
      <c r="X95" s="24">
        <f>BRPL_EOD!X95-BRPL_ISGS_exbus!X95</f>
        <v>-5.7393501158671256E-3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8.9579243263528952E-3</v>
      </c>
      <c r="L96" s="24">
        <f>BRPL_EOD!L96-BRPL_ISGS_exbus!L96</f>
        <v>0</v>
      </c>
      <c r="M96" s="24">
        <f>BRPL_EOD!M96-BRPL_ISGS_exbus!M96</f>
        <v>-8.5437733905635582E-3</v>
      </c>
      <c r="N96" s="24">
        <f>BRPL_EOD!N96-BRPL_ISGS_exbus!N96</f>
        <v>-2.0071480954371168E-3</v>
      </c>
      <c r="O96" s="24">
        <f>BRPL_EOD!O96-BRPL_ISGS_exbus!O96</f>
        <v>5.1189410733343266E-4</v>
      </c>
      <c r="P96" s="24">
        <f>BRPL_EOD!P96-BRPL_ISGS_exbus!P96</f>
        <v>-2.5648565131177747E-3</v>
      </c>
      <c r="Q96" s="24">
        <f>BRPL_EOD!Q96-BRPL_ISGS_exbus!Q96</f>
        <v>-7.2651314285723245E-3</v>
      </c>
      <c r="R96" s="24">
        <f>BRPL_EOD!R96-BRPL_ISGS_exbus!R96</f>
        <v>-1.0303476394817324E-3</v>
      </c>
      <c r="S96" s="24">
        <f>BRPL_EOD!S96-BRPL_ISGS_exbus!S96</f>
        <v>-1.9732177844744569E-3</v>
      </c>
      <c r="T96" s="24">
        <f>BRPL_EOD!T96-BRPL_ISGS_exbus!T96</f>
        <v>1.122303030302918E-3</v>
      </c>
      <c r="U96" s="24">
        <f>BRPL_EOD!U96-BRPL_ISGS_exbus!U96</f>
        <v>6.5407894736324579E-4</v>
      </c>
      <c r="V96" s="24">
        <f>BRPL_EOD!V96-BRPL_ISGS_exbus!V96</f>
        <v>2.7560698689947927E-3</v>
      </c>
      <c r="W96" s="24">
        <f>BRPL_EOD!W96-BRPL_ISGS_exbus!W96</f>
        <v>1.6846122977351996E-3</v>
      </c>
      <c r="X96" s="24">
        <f>BRPL_EOD!X96-BRPL_ISGS_exbus!X96</f>
        <v>-5.7393501158671256E-3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8.9579243263528952E-3</v>
      </c>
      <c r="L97" s="24">
        <f>BRPL_EOD!L97-BRPL_ISGS_exbus!L97</f>
        <v>0</v>
      </c>
      <c r="M97" s="24">
        <f>BRPL_EOD!M97-BRPL_ISGS_exbus!M97</f>
        <v>-8.5437733905635582E-3</v>
      </c>
      <c r="N97" s="24">
        <f>BRPL_EOD!N97-BRPL_ISGS_exbus!N97</f>
        <v>-2.0071480954371168E-3</v>
      </c>
      <c r="O97" s="24">
        <f>BRPL_EOD!O97-BRPL_ISGS_exbus!O97</f>
        <v>5.1189410733343266E-4</v>
      </c>
      <c r="P97" s="24">
        <f>BRPL_EOD!P97-BRPL_ISGS_exbus!P97</f>
        <v>-2.5648565131177747E-3</v>
      </c>
      <c r="Q97" s="24">
        <f>BRPL_EOD!Q97-BRPL_ISGS_exbus!Q97</f>
        <v>-7.2651314285723245E-3</v>
      </c>
      <c r="R97" s="24">
        <f>BRPL_EOD!R97-BRPL_ISGS_exbus!R97</f>
        <v>-1.0303476394817324E-3</v>
      </c>
      <c r="S97" s="24">
        <f>BRPL_EOD!S97-BRPL_ISGS_exbus!S97</f>
        <v>-1.9732177844744569E-3</v>
      </c>
      <c r="T97" s="24">
        <f>BRPL_EOD!T97-BRPL_ISGS_exbus!T97</f>
        <v>1.122303030302918E-3</v>
      </c>
      <c r="U97" s="24">
        <f>BRPL_EOD!U97-BRPL_ISGS_exbus!U97</f>
        <v>6.5407894736324579E-4</v>
      </c>
      <c r="V97" s="24">
        <f>BRPL_EOD!V97-BRPL_ISGS_exbus!V97</f>
        <v>2.7560698689947927E-3</v>
      </c>
      <c r="W97" s="24">
        <f>BRPL_EOD!W97-BRPL_ISGS_exbus!W97</f>
        <v>1.6846122977351996E-3</v>
      </c>
      <c r="X97" s="24">
        <f>BRPL_EOD!X97-BRPL_ISGS_exbus!X97</f>
        <v>-5.7393501158671256E-3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8.9579243263528952E-3</v>
      </c>
      <c r="L98" s="24">
        <f>BRPL_EOD!L98-BRPL_ISGS_exbus!L98</f>
        <v>0</v>
      </c>
      <c r="M98" s="24">
        <f>BRPL_EOD!M98-BRPL_ISGS_exbus!M98</f>
        <v>-8.5437733905635582E-3</v>
      </c>
      <c r="N98" s="24">
        <f>BRPL_EOD!N98-BRPL_ISGS_exbus!N98</f>
        <v>-2.0071480954371168E-3</v>
      </c>
      <c r="O98" s="24">
        <f>BRPL_EOD!O98-BRPL_ISGS_exbus!O98</f>
        <v>5.1189410733343266E-4</v>
      </c>
      <c r="P98" s="24">
        <f>BRPL_EOD!P98-BRPL_ISGS_exbus!P98</f>
        <v>-2.5648565131177747E-3</v>
      </c>
      <c r="Q98" s="24">
        <f>BRPL_EOD!Q98-BRPL_ISGS_exbus!Q98</f>
        <v>-7.2651314285723245E-3</v>
      </c>
      <c r="R98" s="24">
        <f>BRPL_EOD!R98-BRPL_ISGS_exbus!R98</f>
        <v>-1.0303476394817324E-3</v>
      </c>
      <c r="S98" s="24">
        <f>BRPL_EOD!S98-BRPL_ISGS_exbus!S98</f>
        <v>-1.9732177844744569E-3</v>
      </c>
      <c r="T98" s="24">
        <f>BRPL_EOD!T98-BRPL_ISGS_exbus!T98</f>
        <v>1.122303030302918E-3</v>
      </c>
      <c r="U98" s="24">
        <f>BRPL_EOD!U98-BRPL_ISGS_exbus!U98</f>
        <v>6.5407894736324579E-4</v>
      </c>
      <c r="V98" s="24">
        <f>BRPL_EOD!V98-BRPL_ISGS_exbus!V98</f>
        <v>2.7560698689947927E-3</v>
      </c>
      <c r="W98" s="24">
        <f>BRPL_EOD!W98-BRPL_ISGS_exbus!W98</f>
        <v>1.6846122977351996E-3</v>
      </c>
      <c r="X98" s="24">
        <f>BRPL_EOD!X98-BRPL_ISGS_exbus!X98</f>
        <v>-5.7393501158671256E-3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9.2595161338415721E-5</v>
      </c>
      <c r="L99" s="24">
        <f>BRPL_EOD!L99-BRPL_ISGS_exbus!L99</f>
        <v>4.1568758929466654E-7</v>
      </c>
      <c r="M99" s="24">
        <f>BRPL_EOD!M99-BRPL_ISGS_exbus!M99</f>
        <v>-1.5477410333897268E-4</v>
      </c>
      <c r="N99" s="24">
        <f>BRPL_EOD!N99-BRPL_ISGS_exbus!N99</f>
        <v>-4.1069081371025717E-5</v>
      </c>
      <c r="O99" s="24">
        <f>BRPL_EOD!O99-BRPL_ISGS_exbus!O99</f>
        <v>9.8033965205690521E-6</v>
      </c>
      <c r="P99" s="24">
        <f>BRPL_EOD!P99-BRPL_ISGS_exbus!P99</f>
        <v>2.2965051507228829E-5</v>
      </c>
      <c r="Q99" s="24">
        <f>BRPL_EOD!Q99-BRPL_ISGS_exbus!Q99</f>
        <v>-1.1717126405928757E-4</v>
      </c>
      <c r="R99" s="24">
        <f>BRPL_EOD!R99-BRPL_ISGS_exbus!R99</f>
        <v>-8.471971613910334E-6</v>
      </c>
      <c r="S99" s="24">
        <f>BRPL_EOD!S99-BRPL_ISGS_exbus!S99</f>
        <v>-2.3934160515742819E-5</v>
      </c>
      <c r="T99" s="24">
        <f>BRPL_EOD!T99-BRPL_ISGS_exbus!T99</f>
        <v>4.1475447303332413E-7</v>
      </c>
      <c r="U99" s="24">
        <f>BRPL_EOD!U99-BRPL_ISGS_exbus!U99</f>
        <v>1.6022509054858247E-5</v>
      </c>
      <c r="V99" s="24">
        <f>BRPL_EOD!V99-BRPL_ISGS_exbus!V99</f>
        <v>2.2974171746487082E-5</v>
      </c>
      <c r="W99" s="24">
        <f>BRPL_EOD!W99-BRPL_ISGS_exbus!W99</f>
        <v>2.9714492642329837E-5</v>
      </c>
      <c r="X99" s="24">
        <f>BRPL_EOD!X99-BRPL_ISGS_exbus!X99</f>
        <v>-1.1367943197970742E-4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141.6</v>
      </c>
      <c r="C3" s="196">
        <f>PPCL_NG!P3+PPCL_Spot!P3+GT_NG!P3+GT_Spot!P3+Bawana_NG!P3+Bawana_RLNG!P3+Bawana_Spot!P3</f>
        <v>141.43777626104145</v>
      </c>
      <c r="D3" s="197">
        <f t="shared" ref="D3:D66" si="0">B3-C3</f>
        <v>0.16222373895854503</v>
      </c>
      <c r="E3" s="196">
        <f>PPCL_NG!J3+PPCL_Spot!J3+GT_NG!J3+GT_Spot!J3+Bawana_NG!J3+Bawana_RLNG!J3+Bawana_Spot!J3</f>
        <v>79.87</v>
      </c>
      <c r="F3" s="196">
        <f>PPCL_NG!Q3+PPCL_Spot!Q3+GT_NG!Q3+GT_Spot!Q3+Bawana_NG!Q3+Bawana_RLNG!Q3+Bawana_Spot!Q3</f>
        <v>79.78129305529788</v>
      </c>
      <c r="G3" s="197">
        <f t="shared" ref="G3:G66" si="1">E3-F3</f>
        <v>8.8706944702124702E-2</v>
      </c>
      <c r="H3" s="196">
        <f>PPCL_NG!K3+PPCL_Spot!K3+GT_NG!K3+GT_Spot!K3+Bawana_NG!K3+Bawana_RLNG!K3+Bawana_Spot!K3</f>
        <v>14.77</v>
      </c>
      <c r="I3" s="196">
        <f>PPCL_NG!R3+PPCL_Spot!R3+GT_NG!R3+GT_Spot!R3+Bawana_NG!R3+Bawana_RLNG!R3+Bawana_Spot!R3</f>
        <v>14.770228290243214</v>
      </c>
      <c r="J3" s="197">
        <f t="shared" ref="J3:J66" si="2">H3-I3</f>
        <v>-2.282902432142464E-4</v>
      </c>
      <c r="K3" s="196">
        <f>PPCL_NG!L3+PPCL_Spot!L3+GT_NG!L3+GT_Spot!L3+Bawana_NG!L3+Bawana_RLNG!L3+Bawana_Spot!L3</f>
        <v>67.19</v>
      </c>
      <c r="L3" s="196">
        <f>PPCL_NG!S3+PPCL_Spot!S3+GT_NG!S3+GT_Spot!S3+Bawana_NG!S3+Bawana_RLNG!S3+Bawana_Spot!S3</f>
        <v>67.171099850764335</v>
      </c>
      <c r="M3" s="197">
        <f t="shared" ref="M3:M66" si="3">K3-L3</f>
        <v>1.8900149235662411E-2</v>
      </c>
      <c r="N3" s="196">
        <f>PPCL_NG!M3+PPCL_Spot!M3+GT_NG!M3+GT_Spot!M3+Bawana_NG!M3+Bawana_RLNG!M3+Bawana_Spot!M3</f>
        <v>96.5</v>
      </c>
      <c r="O3" s="196">
        <f>PPCL_NG!T3+PPCL_Spot!T3+GT_NG!T3+GT_Spot!T3+Bawana_NG!T3+Bawana_RLNG!T3+Bawana_Spot!T3</f>
        <v>96.384042542653177</v>
      </c>
      <c r="P3" s="197">
        <f t="shared" ref="P3:P66" si="4">N3-O3</f>
        <v>0.11595745734682339</v>
      </c>
      <c r="Q3" s="197">
        <f>D3+G3+J3+M3+P3</f>
        <v>0.38555999999994128</v>
      </c>
    </row>
    <row r="4" spans="1:17">
      <c r="A4" s="33" t="s">
        <v>46</v>
      </c>
      <c r="B4" s="196">
        <f>PPCL_NG!I4+PPCL_Spot!I4+GT_NG!I4+GT_Spot!I4+Bawana_NG!I4+Bawana_RLNG!I4+Bawana_Spot!I4</f>
        <v>141.6</v>
      </c>
      <c r="C4" s="196">
        <f>PPCL_NG!P4+PPCL_Spot!P4+GT_NG!P4+GT_Spot!P4+Bawana_NG!P4+Bawana_RLNG!P4+Bawana_Spot!P4</f>
        <v>141.43777626104145</v>
      </c>
      <c r="D4" s="197">
        <f t="shared" si="0"/>
        <v>0.16222373895854503</v>
      </c>
      <c r="E4" s="196">
        <f>PPCL_NG!J4+PPCL_Spot!J4+GT_NG!J4+GT_Spot!J4+Bawana_NG!J4+Bawana_RLNG!J4+Bawana_Spot!J4</f>
        <v>79.87</v>
      </c>
      <c r="F4" s="196">
        <f>PPCL_NG!Q4+PPCL_Spot!Q4+GT_NG!Q4+GT_Spot!Q4+Bawana_NG!Q4+Bawana_RLNG!Q4+Bawana_Spot!Q4</f>
        <v>79.78129305529788</v>
      </c>
      <c r="G4" s="197">
        <f t="shared" si="1"/>
        <v>8.8706944702124702E-2</v>
      </c>
      <c r="H4" s="196">
        <f>PPCL_NG!K4+PPCL_Spot!K4+GT_NG!K4+GT_Spot!K4+Bawana_NG!K4+Bawana_RLNG!K4+Bawana_Spot!K4</f>
        <v>14.77</v>
      </c>
      <c r="I4" s="196">
        <f>PPCL_NG!R4+PPCL_Spot!R4+GT_NG!R4+GT_Spot!R4+Bawana_NG!R4+Bawana_RLNG!R4+Bawana_Spot!R4</f>
        <v>14.770228290243214</v>
      </c>
      <c r="J4" s="197">
        <f t="shared" si="2"/>
        <v>-2.282902432142464E-4</v>
      </c>
      <c r="K4" s="196">
        <f>PPCL_NG!L4+PPCL_Spot!L4+GT_NG!L4+GT_Spot!L4+Bawana_NG!L4+Bawana_RLNG!L4+Bawana_Spot!L4</f>
        <v>67.19</v>
      </c>
      <c r="L4" s="196">
        <f>PPCL_NG!S4+PPCL_Spot!S4+GT_NG!S4+GT_Spot!S4+Bawana_NG!S4+Bawana_RLNG!S4+Bawana_Spot!S4</f>
        <v>67.171099850764335</v>
      </c>
      <c r="M4" s="197">
        <f t="shared" si="3"/>
        <v>1.8900149235662411E-2</v>
      </c>
      <c r="N4" s="196">
        <f>PPCL_NG!M4+PPCL_Spot!M4+GT_NG!M4+GT_Spot!M4+Bawana_NG!M4+Bawana_RLNG!M4+Bawana_Spot!M4</f>
        <v>96.5</v>
      </c>
      <c r="O4" s="196">
        <f>PPCL_NG!T4+PPCL_Spot!T4+GT_NG!T4+GT_Spot!T4+Bawana_NG!T4+Bawana_RLNG!T4+Bawana_Spot!T4</f>
        <v>96.384042542653177</v>
      </c>
      <c r="P4" s="197">
        <f t="shared" si="4"/>
        <v>0.11595745734682339</v>
      </c>
      <c r="Q4" s="197">
        <f t="shared" ref="Q4:Q67" si="5">D4+G4+J4+M4+P4</f>
        <v>0.38555999999994128</v>
      </c>
    </row>
    <row r="5" spans="1:17">
      <c r="A5" s="33" t="s">
        <v>47</v>
      </c>
      <c r="B5" s="196">
        <f>PPCL_NG!I5+PPCL_Spot!I5+GT_NG!I5+GT_Spot!I5+Bawana_NG!I5+Bawana_RLNG!I5+Bawana_Spot!I5</f>
        <v>144.61000000000001</v>
      </c>
      <c r="C5" s="196">
        <f>PPCL_NG!P5+PPCL_Spot!P5+GT_NG!P5+GT_Spot!P5+Bawana_NG!P5+Bawana_RLNG!P5+Bawana_Spot!P5</f>
        <v>144.44388000000001</v>
      </c>
      <c r="D5" s="197">
        <f t="shared" si="0"/>
        <v>0.16612000000000648</v>
      </c>
      <c r="E5" s="196">
        <f>PPCL_NG!J5+PPCL_Spot!J5+GT_NG!J5+GT_Spot!J5+Bawana_NG!J5+Bawana_RLNG!J5+Bawana_Spot!J5</f>
        <v>81.61</v>
      </c>
      <c r="F5" s="196">
        <f>PPCL_NG!Q5+PPCL_Spot!Q5+GT_NG!Q5+GT_Spot!Q5+Bawana_NG!Q5+Bawana_RLNG!Q5+Bawana_Spot!Q5</f>
        <v>81.519040000000004</v>
      </c>
      <c r="G5" s="197">
        <f t="shared" si="1"/>
        <v>9.0959999999995489E-2</v>
      </c>
      <c r="H5" s="196">
        <f>PPCL_NG!K5+PPCL_Spot!K5+GT_NG!K5+GT_Spot!K5+Bawana_NG!K5+Bawana_RLNG!K5+Bawana_Spot!K5</f>
        <v>14.95</v>
      </c>
      <c r="I5" s="196">
        <f>PPCL_NG!R5+PPCL_Spot!R5+GT_NG!R5+GT_Spot!R5+Bawana_NG!R5+Bawana_RLNG!R5+Bawana_Spot!R5</f>
        <v>14.95</v>
      </c>
      <c r="J5" s="197">
        <f t="shared" si="2"/>
        <v>0</v>
      </c>
      <c r="K5" s="196">
        <f>PPCL_NG!L5+PPCL_Spot!L5+GT_NG!L5+GT_Spot!L5+Bawana_NG!L5+Bawana_RLNG!L5+Bawana_Spot!L5</f>
        <v>67.88</v>
      </c>
      <c r="L5" s="196">
        <f>PPCL_NG!S5+PPCL_Spot!S5+GT_NG!S5+GT_Spot!S5+Bawana_NG!S5+Bawana_RLNG!S5+Bawana_Spot!S5</f>
        <v>67.860200000000006</v>
      </c>
      <c r="M5" s="197">
        <f t="shared" si="3"/>
        <v>1.9799999999989382E-2</v>
      </c>
      <c r="N5" s="196">
        <f>PPCL_NG!M5+PPCL_Spot!M5+GT_NG!M5+GT_Spot!M5+Bawana_NG!M5+Bawana_RLNG!M5+Bawana_Spot!M5</f>
        <v>79</v>
      </c>
      <c r="O5" s="196">
        <f>PPCL_NG!T5+PPCL_Spot!T5+GT_NG!T5+GT_Spot!T5+Bawana_NG!T5+Bawana_RLNG!T5+Bawana_Spot!T5</f>
        <v>78.881320000000002</v>
      </c>
      <c r="P5" s="197">
        <f t="shared" si="4"/>
        <v>0.11867999999999768</v>
      </c>
      <c r="Q5" s="197">
        <f t="shared" si="5"/>
        <v>0.39555999999998903</v>
      </c>
    </row>
    <row r="6" spans="1:17">
      <c r="A6" s="33" t="s">
        <v>48</v>
      </c>
      <c r="B6" s="196">
        <f>PPCL_NG!I6+PPCL_Spot!I6+GT_NG!I6+GT_Spot!I6+Bawana_NG!I6+Bawana_RLNG!I6+Bawana_Spot!I6</f>
        <v>144.61000000000001</v>
      </c>
      <c r="C6" s="196">
        <f>PPCL_NG!P6+PPCL_Spot!P6+GT_NG!P6+GT_Spot!P6+Bawana_NG!P6+Bawana_RLNG!P6+Bawana_Spot!P6</f>
        <v>144.44388000000001</v>
      </c>
      <c r="D6" s="197">
        <f t="shared" si="0"/>
        <v>0.16612000000000648</v>
      </c>
      <c r="E6" s="196">
        <f>PPCL_NG!J6+PPCL_Spot!J6+GT_NG!J6+GT_Spot!J6+Bawana_NG!J6+Bawana_RLNG!J6+Bawana_Spot!J6</f>
        <v>81.61</v>
      </c>
      <c r="F6" s="196">
        <f>PPCL_NG!Q6+PPCL_Spot!Q6+GT_NG!Q6+GT_Spot!Q6+Bawana_NG!Q6+Bawana_RLNG!Q6+Bawana_Spot!Q6</f>
        <v>81.519040000000004</v>
      </c>
      <c r="G6" s="197">
        <f t="shared" si="1"/>
        <v>9.0959999999995489E-2</v>
      </c>
      <c r="H6" s="196">
        <f>PPCL_NG!K6+PPCL_Spot!K6+GT_NG!K6+GT_Spot!K6+Bawana_NG!K6+Bawana_RLNG!K6+Bawana_Spot!K6</f>
        <v>14.95</v>
      </c>
      <c r="I6" s="196">
        <f>PPCL_NG!R6+PPCL_Spot!R6+GT_NG!R6+GT_Spot!R6+Bawana_NG!R6+Bawana_RLNG!R6+Bawana_Spot!R6</f>
        <v>14.95</v>
      </c>
      <c r="J6" s="197">
        <f t="shared" si="2"/>
        <v>0</v>
      </c>
      <c r="K6" s="196">
        <f>PPCL_NG!L6+PPCL_Spot!L6+GT_NG!L6+GT_Spot!L6+Bawana_NG!L6+Bawana_RLNG!L6+Bawana_Spot!L6</f>
        <v>67.88</v>
      </c>
      <c r="L6" s="196">
        <f>PPCL_NG!S6+PPCL_Spot!S6+GT_NG!S6+GT_Spot!S6+Bawana_NG!S6+Bawana_RLNG!S6+Bawana_Spot!S6</f>
        <v>67.860200000000006</v>
      </c>
      <c r="M6" s="197">
        <f t="shared" si="3"/>
        <v>1.9799999999989382E-2</v>
      </c>
      <c r="N6" s="196">
        <f>PPCL_NG!M6+PPCL_Spot!M6+GT_NG!M6+GT_Spot!M6+Bawana_NG!M6+Bawana_RLNG!M6+Bawana_Spot!M6</f>
        <v>79</v>
      </c>
      <c r="O6" s="196">
        <f>PPCL_NG!T6+PPCL_Spot!T6+GT_NG!T6+GT_Spot!T6+Bawana_NG!T6+Bawana_RLNG!T6+Bawana_Spot!T6</f>
        <v>78.881320000000002</v>
      </c>
      <c r="P6" s="197">
        <f t="shared" si="4"/>
        <v>0.11867999999999768</v>
      </c>
      <c r="Q6" s="197">
        <f t="shared" si="5"/>
        <v>0.39555999999998903</v>
      </c>
    </row>
    <row r="7" spans="1:17">
      <c r="A7" s="33" t="s">
        <v>49</v>
      </c>
      <c r="B7" s="196">
        <f>PPCL_NG!I7+PPCL_Spot!I7+GT_NG!I7+GT_Spot!I7+Bawana_NG!I7+Bawana_RLNG!I7+Bawana_Spot!I7</f>
        <v>144.61000000000001</v>
      </c>
      <c r="C7" s="196">
        <f>PPCL_NG!P7+PPCL_Spot!P7+GT_NG!P7+GT_Spot!P7+Bawana_NG!P7+Bawana_RLNG!P7+Bawana_Spot!P7</f>
        <v>144.44387999999998</v>
      </c>
      <c r="D7" s="197">
        <f t="shared" si="0"/>
        <v>0.16612000000003491</v>
      </c>
      <c r="E7" s="196">
        <f>PPCL_NG!J7+PPCL_Spot!J7+GT_NG!J7+GT_Spot!J7+Bawana_NG!J7+Bawana_RLNG!J7+Bawana_Spot!J7</f>
        <v>69.010000000000005</v>
      </c>
      <c r="F7" s="196">
        <f>PPCL_NG!Q7+PPCL_Spot!Q7+GT_NG!Q7+GT_Spot!Q7+Bawana_NG!Q7+Bawana_RLNG!Q7+Bawana_Spot!Q7</f>
        <v>68.919039999999995</v>
      </c>
      <c r="G7" s="197">
        <f t="shared" si="1"/>
        <v>9.09600000000097E-2</v>
      </c>
      <c r="H7" s="196">
        <f>PPCL_NG!K7+PPCL_Spot!K7+GT_NG!K7+GT_Spot!K7+Bawana_NG!K7+Bawana_RLNG!K7+Bawana_Spot!K7</f>
        <v>14.95</v>
      </c>
      <c r="I7" s="196">
        <f>PPCL_NG!R7+PPCL_Spot!R7+GT_NG!R7+GT_Spot!R7+Bawana_NG!R7+Bawana_RLNG!R7+Bawana_Spot!R7</f>
        <v>14.95</v>
      </c>
      <c r="J7" s="197">
        <f t="shared" si="2"/>
        <v>0</v>
      </c>
      <c r="K7" s="196">
        <f>PPCL_NG!L7+PPCL_Spot!L7+GT_NG!L7+GT_Spot!L7+Bawana_NG!L7+Bawana_RLNG!L7+Bawana_Spot!L7</f>
        <v>67.88</v>
      </c>
      <c r="L7" s="196">
        <f>PPCL_NG!S7+PPCL_Spot!S7+GT_NG!S7+GT_Spot!S7+Bawana_NG!S7+Bawana_RLNG!S7+Bawana_Spot!S7</f>
        <v>67.860200000000006</v>
      </c>
      <c r="M7" s="197">
        <f t="shared" si="3"/>
        <v>1.9799999999989382E-2</v>
      </c>
      <c r="N7" s="196">
        <f>PPCL_NG!M7+PPCL_Spot!M7+GT_NG!M7+GT_Spot!M7+Bawana_NG!M7+Bawana_RLNG!M7+Bawana_Spot!M7</f>
        <v>79</v>
      </c>
      <c r="O7" s="196">
        <f>PPCL_NG!T7+PPCL_Spot!T7+GT_NG!T7+GT_Spot!T7+Bawana_NG!T7+Bawana_RLNG!T7+Bawana_Spot!T7</f>
        <v>78.881319999999988</v>
      </c>
      <c r="P7" s="197">
        <f t="shared" si="4"/>
        <v>0.11868000000001189</v>
      </c>
      <c r="Q7" s="197">
        <f t="shared" si="5"/>
        <v>0.39556000000004587</v>
      </c>
    </row>
    <row r="8" spans="1:17">
      <c r="A8" s="33" t="s">
        <v>50</v>
      </c>
      <c r="B8" s="196">
        <f>PPCL_NG!I8+PPCL_Spot!I8+GT_NG!I8+GT_Spot!I8+Bawana_NG!I8+Bawana_RLNG!I8+Bawana_Spot!I8</f>
        <v>144.61000000000001</v>
      </c>
      <c r="C8" s="196">
        <f>PPCL_NG!P8+PPCL_Spot!P8+GT_NG!P8+GT_Spot!P8+Bawana_NG!P8+Bawana_RLNG!P8+Bawana_Spot!P8</f>
        <v>144.44387999999998</v>
      </c>
      <c r="D8" s="197">
        <f t="shared" si="0"/>
        <v>0.16612000000003491</v>
      </c>
      <c r="E8" s="196">
        <f>PPCL_NG!J8+PPCL_Spot!J8+GT_NG!J8+GT_Spot!J8+Bawana_NG!J8+Bawana_RLNG!J8+Bawana_Spot!J8</f>
        <v>69.010000000000005</v>
      </c>
      <c r="F8" s="196">
        <f>PPCL_NG!Q8+PPCL_Spot!Q8+GT_NG!Q8+GT_Spot!Q8+Bawana_NG!Q8+Bawana_RLNG!Q8+Bawana_Spot!Q8</f>
        <v>68.919039999999995</v>
      </c>
      <c r="G8" s="197">
        <f t="shared" si="1"/>
        <v>9.09600000000097E-2</v>
      </c>
      <c r="H8" s="196">
        <f>PPCL_NG!K8+PPCL_Spot!K8+GT_NG!K8+GT_Spot!K8+Bawana_NG!K8+Bawana_RLNG!K8+Bawana_Spot!K8</f>
        <v>14.95</v>
      </c>
      <c r="I8" s="196">
        <f>PPCL_NG!R8+PPCL_Spot!R8+GT_NG!R8+GT_Spot!R8+Bawana_NG!R8+Bawana_RLNG!R8+Bawana_Spot!R8</f>
        <v>14.95</v>
      </c>
      <c r="J8" s="197">
        <f t="shared" si="2"/>
        <v>0</v>
      </c>
      <c r="K8" s="196">
        <f>PPCL_NG!L8+PPCL_Spot!L8+GT_NG!L8+GT_Spot!L8+Bawana_NG!L8+Bawana_RLNG!L8+Bawana_Spot!L8</f>
        <v>67.88</v>
      </c>
      <c r="L8" s="196">
        <f>PPCL_NG!S8+PPCL_Spot!S8+GT_NG!S8+GT_Spot!S8+Bawana_NG!S8+Bawana_RLNG!S8+Bawana_Spot!S8</f>
        <v>67.860200000000006</v>
      </c>
      <c r="M8" s="197">
        <f t="shared" si="3"/>
        <v>1.9799999999989382E-2</v>
      </c>
      <c r="N8" s="196">
        <f>PPCL_NG!M8+PPCL_Spot!M8+GT_NG!M8+GT_Spot!M8+Bawana_NG!M8+Bawana_RLNG!M8+Bawana_Spot!M8</f>
        <v>79</v>
      </c>
      <c r="O8" s="196">
        <f>PPCL_NG!T8+PPCL_Spot!T8+GT_NG!T8+GT_Spot!T8+Bawana_NG!T8+Bawana_RLNG!T8+Bawana_Spot!T8</f>
        <v>78.881319999999988</v>
      </c>
      <c r="P8" s="197">
        <f t="shared" si="4"/>
        <v>0.11868000000001189</v>
      </c>
      <c r="Q8" s="197">
        <f t="shared" si="5"/>
        <v>0.39556000000004587</v>
      </c>
    </row>
    <row r="9" spans="1:17">
      <c r="A9" s="33" t="s">
        <v>51</v>
      </c>
      <c r="B9" s="196">
        <f>PPCL_NG!I9+PPCL_Spot!I9+GT_NG!I9+GT_Spot!I9+Bawana_NG!I9+Bawana_RLNG!I9+Bawana_Spot!I9</f>
        <v>144.61000000000001</v>
      </c>
      <c r="C9" s="196">
        <f>PPCL_NG!P9+PPCL_Spot!P9+GT_NG!P9+GT_Spot!P9+Bawana_NG!P9+Bawana_RLNG!P9+Bawana_Spot!P9</f>
        <v>144.44387999999998</v>
      </c>
      <c r="D9" s="197">
        <f t="shared" si="0"/>
        <v>0.16612000000003491</v>
      </c>
      <c r="E9" s="196">
        <f>PPCL_NG!J9+PPCL_Spot!J9+GT_NG!J9+GT_Spot!J9+Bawana_NG!J9+Bawana_RLNG!J9+Bawana_Spot!J9</f>
        <v>69.010000000000005</v>
      </c>
      <c r="F9" s="196">
        <f>PPCL_NG!Q9+PPCL_Spot!Q9+GT_NG!Q9+GT_Spot!Q9+Bawana_NG!Q9+Bawana_RLNG!Q9+Bawana_Spot!Q9</f>
        <v>68.919039999999995</v>
      </c>
      <c r="G9" s="197">
        <f t="shared" si="1"/>
        <v>9.09600000000097E-2</v>
      </c>
      <c r="H9" s="196">
        <f>PPCL_NG!K9+PPCL_Spot!K9+GT_NG!K9+GT_Spot!K9+Bawana_NG!K9+Bawana_RLNG!K9+Bawana_Spot!K9</f>
        <v>14.95</v>
      </c>
      <c r="I9" s="196">
        <f>PPCL_NG!R9+PPCL_Spot!R9+GT_NG!R9+GT_Spot!R9+Bawana_NG!R9+Bawana_RLNG!R9+Bawana_Spot!R9</f>
        <v>14.95</v>
      </c>
      <c r="J9" s="197">
        <f t="shared" si="2"/>
        <v>0</v>
      </c>
      <c r="K9" s="196">
        <f>PPCL_NG!L9+PPCL_Spot!L9+GT_NG!L9+GT_Spot!L9+Bawana_NG!L9+Bawana_RLNG!L9+Bawana_Spot!L9</f>
        <v>67.88</v>
      </c>
      <c r="L9" s="196">
        <f>PPCL_NG!S9+PPCL_Spot!S9+GT_NG!S9+GT_Spot!S9+Bawana_NG!S9+Bawana_RLNG!S9+Bawana_Spot!S9</f>
        <v>67.860200000000006</v>
      </c>
      <c r="M9" s="197">
        <f t="shared" si="3"/>
        <v>1.9799999999989382E-2</v>
      </c>
      <c r="N9" s="196">
        <f>PPCL_NG!M9+PPCL_Spot!M9+GT_NG!M9+GT_Spot!M9+Bawana_NG!M9+Bawana_RLNG!M9+Bawana_Spot!M9</f>
        <v>79</v>
      </c>
      <c r="O9" s="196">
        <f>PPCL_NG!T9+PPCL_Spot!T9+GT_NG!T9+GT_Spot!T9+Bawana_NG!T9+Bawana_RLNG!T9+Bawana_Spot!T9</f>
        <v>78.881319999999988</v>
      </c>
      <c r="P9" s="197">
        <f t="shared" si="4"/>
        <v>0.11868000000001189</v>
      </c>
      <c r="Q9" s="197">
        <f t="shared" si="5"/>
        <v>0.39556000000004587</v>
      </c>
    </row>
    <row r="10" spans="1:17">
      <c r="A10" s="33" t="s">
        <v>52</v>
      </c>
      <c r="B10" s="196">
        <f>PPCL_NG!I10+PPCL_Spot!I10+GT_NG!I10+GT_Spot!I10+Bawana_NG!I10+Bawana_RLNG!I10+Bawana_Spot!I10</f>
        <v>144.61000000000001</v>
      </c>
      <c r="C10" s="196">
        <f>PPCL_NG!P10+PPCL_Spot!P10+GT_NG!P10+GT_Spot!P10+Bawana_NG!P10+Bawana_RLNG!P10+Bawana_Spot!P10</f>
        <v>144.44387999999998</v>
      </c>
      <c r="D10" s="197">
        <f t="shared" si="0"/>
        <v>0.16612000000003491</v>
      </c>
      <c r="E10" s="196">
        <f>PPCL_NG!J10+PPCL_Spot!J10+GT_NG!J10+GT_Spot!J10+Bawana_NG!J10+Bawana_RLNG!J10+Bawana_Spot!J10</f>
        <v>69.010000000000005</v>
      </c>
      <c r="F10" s="196">
        <f>PPCL_NG!Q10+PPCL_Spot!Q10+GT_NG!Q10+GT_Spot!Q10+Bawana_NG!Q10+Bawana_RLNG!Q10+Bawana_Spot!Q10</f>
        <v>68.919039999999995</v>
      </c>
      <c r="G10" s="197">
        <f t="shared" si="1"/>
        <v>9.09600000000097E-2</v>
      </c>
      <c r="H10" s="196">
        <f>PPCL_NG!K10+PPCL_Spot!K10+GT_NG!K10+GT_Spot!K10+Bawana_NG!K10+Bawana_RLNG!K10+Bawana_Spot!K10</f>
        <v>14.95</v>
      </c>
      <c r="I10" s="196">
        <f>PPCL_NG!R10+PPCL_Spot!R10+GT_NG!R10+GT_Spot!R10+Bawana_NG!R10+Bawana_RLNG!R10+Bawana_Spot!R10</f>
        <v>14.95</v>
      </c>
      <c r="J10" s="197">
        <f t="shared" si="2"/>
        <v>0</v>
      </c>
      <c r="K10" s="196">
        <f>PPCL_NG!L10+PPCL_Spot!L10+GT_NG!L10+GT_Spot!L10+Bawana_NG!L10+Bawana_RLNG!L10+Bawana_Spot!L10</f>
        <v>67.88</v>
      </c>
      <c r="L10" s="196">
        <f>PPCL_NG!S10+PPCL_Spot!S10+GT_NG!S10+GT_Spot!S10+Bawana_NG!S10+Bawana_RLNG!S10+Bawana_Spot!S10</f>
        <v>67.860200000000006</v>
      </c>
      <c r="M10" s="197">
        <f t="shared" si="3"/>
        <v>1.9799999999989382E-2</v>
      </c>
      <c r="N10" s="196">
        <f>PPCL_NG!M10+PPCL_Spot!M10+GT_NG!M10+GT_Spot!M10+Bawana_NG!M10+Bawana_RLNG!M10+Bawana_Spot!M10</f>
        <v>79</v>
      </c>
      <c r="O10" s="196">
        <f>PPCL_NG!T10+PPCL_Spot!T10+GT_NG!T10+GT_Spot!T10+Bawana_NG!T10+Bawana_RLNG!T10+Bawana_Spot!T10</f>
        <v>78.881319999999988</v>
      </c>
      <c r="P10" s="197">
        <f t="shared" si="4"/>
        <v>0.11868000000001189</v>
      </c>
      <c r="Q10" s="197">
        <f t="shared" si="5"/>
        <v>0.39556000000004587</v>
      </c>
    </row>
    <row r="11" spans="1:17">
      <c r="A11" s="33" t="s">
        <v>53</v>
      </c>
      <c r="B11" s="196">
        <f>PPCL_NG!I11+PPCL_Spot!I11+GT_NG!I11+GT_Spot!I11+Bawana_NG!I11+Bawana_RLNG!I11+Bawana_Spot!I11</f>
        <v>127</v>
      </c>
      <c r="C11" s="196">
        <f>PPCL_NG!P11+PPCL_Spot!P11+GT_NG!P11+GT_Spot!P11+Bawana_NG!P11+Bawana_RLNG!P11+Bawana_Spot!P11</f>
        <v>126.83387999999999</v>
      </c>
      <c r="D11" s="197">
        <f t="shared" si="0"/>
        <v>0.16612000000000648</v>
      </c>
      <c r="E11" s="196">
        <f>PPCL_NG!J11+PPCL_Spot!J11+GT_NG!J11+GT_Spot!J11+Bawana_NG!J11+Bawana_RLNG!J11+Bawana_Spot!J11</f>
        <v>69.010000000000005</v>
      </c>
      <c r="F11" s="196">
        <f>PPCL_NG!Q11+PPCL_Spot!Q11+GT_NG!Q11+GT_Spot!Q11+Bawana_NG!Q11+Bawana_RLNG!Q11+Bawana_Spot!Q11</f>
        <v>68.919039999999995</v>
      </c>
      <c r="G11" s="197">
        <f t="shared" si="1"/>
        <v>9.09600000000097E-2</v>
      </c>
      <c r="H11" s="196">
        <f>PPCL_NG!K11+PPCL_Spot!K11+GT_NG!K11+GT_Spot!K11+Bawana_NG!K11+Bawana_RLNG!K11+Bawana_Spot!K11</f>
        <v>14.95</v>
      </c>
      <c r="I11" s="196">
        <f>PPCL_NG!R11+PPCL_Spot!R11+GT_NG!R11+GT_Spot!R11+Bawana_NG!R11+Bawana_RLNG!R11+Bawana_Spot!R11</f>
        <v>14.95</v>
      </c>
      <c r="J11" s="197">
        <f t="shared" si="2"/>
        <v>0</v>
      </c>
      <c r="K11" s="196">
        <f>PPCL_NG!L11+PPCL_Spot!L11+GT_NG!L11+GT_Spot!L11+Bawana_NG!L11+Bawana_RLNG!L11+Bawana_Spot!L11</f>
        <v>63.88</v>
      </c>
      <c r="L11" s="196">
        <f>PPCL_NG!S11+PPCL_Spot!S11+GT_NG!S11+GT_Spot!S11+Bawana_NG!S11+Bawana_RLNG!S11+Bawana_Spot!S11</f>
        <v>63.860200000000006</v>
      </c>
      <c r="M11" s="197">
        <f t="shared" si="3"/>
        <v>1.9799999999996487E-2</v>
      </c>
      <c r="N11" s="196">
        <f>PPCL_NG!M11+PPCL_Spot!M11+GT_NG!M11+GT_Spot!M11+Bawana_NG!M11+Bawana_RLNG!M11+Bawana_Spot!M11</f>
        <v>83.16</v>
      </c>
      <c r="O11" s="196">
        <f>PPCL_NG!T11+PPCL_Spot!T11+GT_NG!T11+GT_Spot!T11+Bawana_NG!T11+Bawana_RLNG!T11+Bawana_Spot!T11</f>
        <v>83.041319999999999</v>
      </c>
      <c r="P11" s="197">
        <f t="shared" si="4"/>
        <v>0.11867999999999768</v>
      </c>
      <c r="Q11" s="197">
        <f t="shared" si="5"/>
        <v>0.39556000000001035</v>
      </c>
    </row>
    <row r="12" spans="1:17">
      <c r="A12" s="33" t="s">
        <v>54</v>
      </c>
      <c r="B12" s="196">
        <f>PPCL_NG!I12+PPCL_Spot!I12+GT_NG!I12+GT_Spot!I12+Bawana_NG!I12+Bawana_RLNG!I12+Bawana_Spot!I12</f>
        <v>127</v>
      </c>
      <c r="C12" s="196">
        <f>PPCL_NG!P12+PPCL_Spot!P12+GT_NG!P12+GT_Spot!P12+Bawana_NG!P12+Bawana_RLNG!P12+Bawana_Spot!P12</f>
        <v>126.83387999999999</v>
      </c>
      <c r="D12" s="197">
        <f t="shared" si="0"/>
        <v>0.16612000000000648</v>
      </c>
      <c r="E12" s="196">
        <f>PPCL_NG!J12+PPCL_Spot!J12+GT_NG!J12+GT_Spot!J12+Bawana_NG!J12+Bawana_RLNG!J12+Bawana_Spot!J12</f>
        <v>69.010000000000005</v>
      </c>
      <c r="F12" s="196">
        <f>PPCL_NG!Q12+PPCL_Spot!Q12+GT_NG!Q12+GT_Spot!Q12+Bawana_NG!Q12+Bawana_RLNG!Q12+Bawana_Spot!Q12</f>
        <v>68.919039999999995</v>
      </c>
      <c r="G12" s="197">
        <f t="shared" si="1"/>
        <v>9.09600000000097E-2</v>
      </c>
      <c r="H12" s="196">
        <f>PPCL_NG!K12+PPCL_Spot!K12+GT_NG!K12+GT_Spot!K12+Bawana_NG!K12+Bawana_RLNG!K12+Bawana_Spot!K12</f>
        <v>14.95</v>
      </c>
      <c r="I12" s="196">
        <f>PPCL_NG!R12+PPCL_Spot!R12+GT_NG!R12+GT_Spot!R12+Bawana_NG!R12+Bawana_RLNG!R12+Bawana_Spot!R12</f>
        <v>14.95</v>
      </c>
      <c r="J12" s="197">
        <f t="shared" si="2"/>
        <v>0</v>
      </c>
      <c r="K12" s="196">
        <f>PPCL_NG!L12+PPCL_Spot!L12+GT_NG!L12+GT_Spot!L12+Bawana_NG!L12+Bawana_RLNG!L12+Bawana_Spot!L12</f>
        <v>63.88</v>
      </c>
      <c r="L12" s="196">
        <f>PPCL_NG!S12+PPCL_Spot!S12+GT_NG!S12+GT_Spot!S12+Bawana_NG!S12+Bawana_RLNG!S12+Bawana_Spot!S12</f>
        <v>63.860200000000006</v>
      </c>
      <c r="M12" s="197">
        <f t="shared" si="3"/>
        <v>1.9799999999996487E-2</v>
      </c>
      <c r="N12" s="196">
        <f>PPCL_NG!M12+PPCL_Spot!M12+GT_NG!M12+GT_Spot!M12+Bawana_NG!M12+Bawana_RLNG!M12+Bawana_Spot!M12</f>
        <v>83.16</v>
      </c>
      <c r="O12" s="196">
        <f>PPCL_NG!T12+PPCL_Spot!T12+GT_NG!T12+GT_Spot!T12+Bawana_NG!T12+Bawana_RLNG!T12+Bawana_Spot!T12</f>
        <v>83.041319999999999</v>
      </c>
      <c r="P12" s="197">
        <f t="shared" si="4"/>
        <v>0.11867999999999768</v>
      </c>
      <c r="Q12" s="197">
        <f t="shared" si="5"/>
        <v>0.39556000000001035</v>
      </c>
    </row>
    <row r="13" spans="1:17">
      <c r="A13" s="33" t="s">
        <v>55</v>
      </c>
      <c r="B13" s="196">
        <f>PPCL_NG!I13+PPCL_Spot!I13+GT_NG!I13+GT_Spot!I13+Bawana_NG!I13+Bawana_RLNG!I13+Bawana_Spot!I13</f>
        <v>127</v>
      </c>
      <c r="C13" s="196">
        <f>PPCL_NG!P13+PPCL_Spot!P13+GT_NG!P13+GT_Spot!P13+Bawana_NG!P13+Bawana_RLNG!P13+Bawana_Spot!P13</f>
        <v>126.83387999999999</v>
      </c>
      <c r="D13" s="197">
        <f t="shared" si="0"/>
        <v>0.16612000000000648</v>
      </c>
      <c r="E13" s="196">
        <f>PPCL_NG!J13+PPCL_Spot!J13+GT_NG!J13+GT_Spot!J13+Bawana_NG!J13+Bawana_RLNG!J13+Bawana_Spot!J13</f>
        <v>81.61</v>
      </c>
      <c r="F13" s="196">
        <f>PPCL_NG!Q13+PPCL_Spot!Q13+GT_NG!Q13+GT_Spot!Q13+Bawana_NG!Q13+Bawana_RLNG!Q13+Bawana_Spot!Q13</f>
        <v>81.519040000000004</v>
      </c>
      <c r="G13" s="197">
        <f t="shared" si="1"/>
        <v>9.0959999999995489E-2</v>
      </c>
      <c r="H13" s="196">
        <f>PPCL_NG!K13+PPCL_Spot!K13+GT_NG!K13+GT_Spot!K13+Bawana_NG!K13+Bawana_RLNG!K13+Bawana_Spot!K13</f>
        <v>14.95</v>
      </c>
      <c r="I13" s="196">
        <f>PPCL_NG!R13+PPCL_Spot!R13+GT_NG!R13+GT_Spot!R13+Bawana_NG!R13+Bawana_RLNG!R13+Bawana_Spot!R13</f>
        <v>14.95</v>
      </c>
      <c r="J13" s="197">
        <f t="shared" si="2"/>
        <v>0</v>
      </c>
      <c r="K13" s="196">
        <f>PPCL_NG!L13+PPCL_Spot!L13+GT_NG!L13+GT_Spot!L13+Bawana_NG!L13+Bawana_RLNG!L13+Bawana_Spot!L13</f>
        <v>63.88</v>
      </c>
      <c r="L13" s="196">
        <f>PPCL_NG!S13+PPCL_Spot!S13+GT_NG!S13+GT_Spot!S13+Bawana_NG!S13+Bawana_RLNG!S13+Bawana_Spot!S13</f>
        <v>63.860200000000006</v>
      </c>
      <c r="M13" s="197">
        <f t="shared" si="3"/>
        <v>1.9799999999996487E-2</v>
      </c>
      <c r="N13" s="196">
        <f>PPCL_NG!M13+PPCL_Spot!M13+GT_NG!M13+GT_Spot!M13+Bawana_NG!M13+Bawana_RLNG!M13+Bawana_Spot!M13</f>
        <v>84</v>
      </c>
      <c r="O13" s="196">
        <f>PPCL_NG!T13+PPCL_Spot!T13+GT_NG!T13+GT_Spot!T13+Bawana_NG!T13+Bawana_RLNG!T13+Bawana_Spot!T13</f>
        <v>83.881320000000002</v>
      </c>
      <c r="P13" s="197">
        <f t="shared" si="4"/>
        <v>0.11867999999999768</v>
      </c>
      <c r="Q13" s="197">
        <f t="shared" si="5"/>
        <v>0.39555999999999614</v>
      </c>
    </row>
    <row r="14" spans="1:17">
      <c r="A14" s="33" t="s">
        <v>56</v>
      </c>
      <c r="B14" s="196">
        <f>PPCL_NG!I14+PPCL_Spot!I14+GT_NG!I14+GT_Spot!I14+Bawana_NG!I14+Bawana_RLNG!I14+Bawana_Spot!I14</f>
        <v>127</v>
      </c>
      <c r="C14" s="196">
        <f>PPCL_NG!P14+PPCL_Spot!P14+GT_NG!P14+GT_Spot!P14+Bawana_NG!P14+Bawana_RLNG!P14+Bawana_Spot!P14</f>
        <v>126.83387999999999</v>
      </c>
      <c r="D14" s="197">
        <f t="shared" si="0"/>
        <v>0.16612000000000648</v>
      </c>
      <c r="E14" s="196">
        <f>PPCL_NG!J14+PPCL_Spot!J14+GT_NG!J14+GT_Spot!J14+Bawana_NG!J14+Bawana_RLNG!J14+Bawana_Spot!J14</f>
        <v>81.61</v>
      </c>
      <c r="F14" s="196">
        <f>PPCL_NG!Q14+PPCL_Spot!Q14+GT_NG!Q14+GT_Spot!Q14+Bawana_NG!Q14+Bawana_RLNG!Q14+Bawana_Spot!Q14</f>
        <v>81.519040000000004</v>
      </c>
      <c r="G14" s="197">
        <f t="shared" si="1"/>
        <v>9.0959999999995489E-2</v>
      </c>
      <c r="H14" s="196">
        <f>PPCL_NG!K14+PPCL_Spot!K14+GT_NG!K14+GT_Spot!K14+Bawana_NG!K14+Bawana_RLNG!K14+Bawana_Spot!K14</f>
        <v>14.95</v>
      </c>
      <c r="I14" s="196">
        <f>PPCL_NG!R14+PPCL_Spot!R14+GT_NG!R14+GT_Spot!R14+Bawana_NG!R14+Bawana_RLNG!R14+Bawana_Spot!R14</f>
        <v>14.95</v>
      </c>
      <c r="J14" s="197">
        <f t="shared" si="2"/>
        <v>0</v>
      </c>
      <c r="K14" s="196">
        <f>PPCL_NG!L14+PPCL_Spot!L14+GT_NG!L14+GT_Spot!L14+Bawana_NG!L14+Bawana_RLNG!L14+Bawana_Spot!L14</f>
        <v>63.88</v>
      </c>
      <c r="L14" s="196">
        <f>PPCL_NG!S14+PPCL_Spot!S14+GT_NG!S14+GT_Spot!S14+Bawana_NG!S14+Bawana_RLNG!S14+Bawana_Spot!S14</f>
        <v>63.860200000000006</v>
      </c>
      <c r="M14" s="197">
        <f t="shared" si="3"/>
        <v>1.9799999999996487E-2</v>
      </c>
      <c r="N14" s="196">
        <f>PPCL_NG!M14+PPCL_Spot!M14+GT_NG!M14+GT_Spot!M14+Bawana_NG!M14+Bawana_RLNG!M14+Bawana_Spot!M14</f>
        <v>84</v>
      </c>
      <c r="O14" s="196">
        <f>PPCL_NG!T14+PPCL_Spot!T14+GT_NG!T14+GT_Spot!T14+Bawana_NG!T14+Bawana_RLNG!T14+Bawana_Spot!T14</f>
        <v>83.881320000000002</v>
      </c>
      <c r="P14" s="197">
        <f t="shared" si="4"/>
        <v>0.11867999999999768</v>
      </c>
      <c r="Q14" s="197">
        <f t="shared" si="5"/>
        <v>0.39555999999999614</v>
      </c>
    </row>
    <row r="15" spans="1:17">
      <c r="A15" s="33" t="s">
        <v>57</v>
      </c>
      <c r="B15" s="196">
        <f>PPCL_NG!I15+PPCL_Spot!I15+GT_NG!I15+GT_Spot!I15+Bawana_NG!I15+Bawana_RLNG!I15+Bawana_Spot!I15</f>
        <v>128.76</v>
      </c>
      <c r="C15" s="196">
        <f>PPCL_NG!P15+PPCL_Spot!P15+GT_NG!P15+GT_Spot!P15+Bawana_NG!P15+Bawana_RLNG!P15+Bawana_Spot!P15</f>
        <v>128.59000563023267</v>
      </c>
      <c r="D15" s="197">
        <f t="shared" si="0"/>
        <v>0.16999436976732341</v>
      </c>
      <c r="E15" s="196">
        <f>PPCL_NG!J15+PPCL_Spot!J15+GT_NG!J15+GT_Spot!J15+Bawana_NG!J15+Bawana_RLNG!J15+Bawana_Spot!J15</f>
        <v>72.44</v>
      </c>
      <c r="F15" s="196">
        <f>PPCL_NG!Q15+PPCL_Spot!Q15+GT_NG!Q15+GT_Spot!Q15+Bawana_NG!Q15+Bawana_RLNG!Q15+Bawana_Spot!Q15</f>
        <v>72.34679984088072</v>
      </c>
      <c r="G15" s="197">
        <f t="shared" si="1"/>
        <v>9.3200159119277259E-2</v>
      </c>
      <c r="H15" s="196">
        <f>PPCL_NG!K15+PPCL_Spot!K15+GT_NG!K15+GT_Spot!K15+Bawana_NG!K15+Bawana_RLNG!K15+Bawana_Spot!K15</f>
        <v>14.95</v>
      </c>
      <c r="I15" s="196">
        <f>PPCL_NG!R15+PPCL_Spot!R15+GT_NG!R15+GT_Spot!R15+Bawana_NG!R15+Bawana_RLNG!R15+Bawana_Spot!R15</f>
        <v>14.949729867246404</v>
      </c>
      <c r="J15" s="197">
        <f t="shared" si="2"/>
        <v>2.7013275359522027E-4</v>
      </c>
      <c r="K15" s="196">
        <f>PPCL_NG!L15+PPCL_Spot!L15+GT_NG!L15+GT_Spot!L15+Bawana_NG!L15+Bawana_RLNG!L15+Bawana_Spot!L15</f>
        <v>64.510000000000005</v>
      </c>
      <c r="L15" s="196">
        <f>PPCL_NG!S15+PPCL_Spot!S15+GT_NG!S15+GT_Spot!S15+Bawana_NG!S15+Bawana_RLNG!S15+Bawana_Spot!S15</f>
        <v>64.489292002405293</v>
      </c>
      <c r="M15" s="197">
        <f t="shared" si="3"/>
        <v>2.0707997594712424E-2</v>
      </c>
      <c r="N15" s="196">
        <f>PPCL_NG!M15+PPCL_Spot!M15+GT_NG!M15+GT_Spot!M15+Bawana_NG!M15+Bawana_RLNG!M15+Bawana_Spot!M15</f>
        <v>87.53</v>
      </c>
      <c r="O15" s="196">
        <f>PPCL_NG!T15+PPCL_Spot!T15+GT_NG!T15+GT_Spot!T15+Bawana_NG!T15+Bawana_RLNG!T15+Bawana_Spot!T15</f>
        <v>87.408612659234933</v>
      </c>
      <c r="P15" s="197">
        <f t="shared" si="4"/>
        <v>0.12138734076506807</v>
      </c>
      <c r="Q15" s="197">
        <f t="shared" si="5"/>
        <v>0.40555999999997638</v>
      </c>
    </row>
    <row r="16" spans="1:17">
      <c r="A16" s="33" t="s">
        <v>58</v>
      </c>
      <c r="B16" s="196">
        <f>PPCL_NG!I16+PPCL_Spot!I16+GT_NG!I16+GT_Spot!I16+Bawana_NG!I16+Bawana_RLNG!I16+Bawana_Spot!I16</f>
        <v>127</v>
      </c>
      <c r="C16" s="196">
        <f>PPCL_NG!P16+PPCL_Spot!P16+GT_NG!P16+GT_Spot!P16+Bawana_NG!P16+Bawana_RLNG!P16+Bawana_Spot!P16</f>
        <v>126.83013005716376</v>
      </c>
      <c r="D16" s="197">
        <f t="shared" si="0"/>
        <v>0.16986994283624313</v>
      </c>
      <c r="E16" s="196">
        <f>PPCL_NG!J16+PPCL_Spot!J16+GT_NG!J16+GT_Spot!J16+Bawana_NG!J16+Bawana_RLNG!J16+Bawana_Spot!J16</f>
        <v>80.010000000000005</v>
      </c>
      <c r="F16" s="196">
        <f>PPCL_NG!Q16+PPCL_Spot!Q16+GT_NG!Q16+GT_Spot!Q16+Bawana_NG!Q16+Bawana_RLNG!Q16+Bawana_Spot!Q16</f>
        <v>79.916479063428909</v>
      </c>
      <c r="G16" s="197">
        <f t="shared" si="1"/>
        <v>9.3520936571096058E-2</v>
      </c>
      <c r="H16" s="196">
        <f>PPCL_NG!K16+PPCL_Spot!K16+GT_NG!K16+GT_Spot!K16+Bawana_NG!K16+Bawana_RLNG!K16+Bawana_Spot!K16</f>
        <v>14.95</v>
      </c>
      <c r="I16" s="196">
        <f>PPCL_NG!R16+PPCL_Spot!R16+GT_NG!R16+GT_Spot!R16+Bawana_NG!R16+Bawana_RLNG!R16+Bawana_Spot!R16</f>
        <v>14.949732930900442</v>
      </c>
      <c r="J16" s="197">
        <f t="shared" si="2"/>
        <v>2.6706909955720448E-4</v>
      </c>
      <c r="K16" s="196">
        <f>PPCL_NG!L16+PPCL_Spot!L16+GT_NG!L16+GT_Spot!L16+Bawana_NG!L16+Bawana_RLNG!L16+Bawana_Spot!L16</f>
        <v>63.88</v>
      </c>
      <c r="L16" s="196">
        <f>PPCL_NG!S16+PPCL_Spot!S16+GT_NG!S16+GT_Spot!S16+Bawana_NG!S16+Bawana_RLNG!S16+Bawana_Spot!S16</f>
        <v>63.859331110806238</v>
      </c>
      <c r="M16" s="197">
        <f t="shared" si="3"/>
        <v>2.0668889193764528E-2</v>
      </c>
      <c r="N16" s="196">
        <f>PPCL_NG!M16+PPCL_Spot!M16+GT_NG!M16+GT_Spot!M16+Bawana_NG!M16+Bawana_RLNG!M16+Bawana_Spot!M16</f>
        <v>84.83</v>
      </c>
      <c r="O16" s="196">
        <f>PPCL_NG!T16+PPCL_Spot!T16+GT_NG!T16+GT_Spot!T16+Bawana_NG!T16+Bawana_RLNG!T16+Bawana_Spot!T16</f>
        <v>84.708766837700637</v>
      </c>
      <c r="P16" s="197">
        <f t="shared" si="4"/>
        <v>0.12123316229936165</v>
      </c>
      <c r="Q16" s="197">
        <f t="shared" si="5"/>
        <v>0.40556000000002257</v>
      </c>
    </row>
    <row r="17" spans="1:17">
      <c r="A17" s="33" t="s">
        <v>59</v>
      </c>
      <c r="B17" s="196">
        <f>PPCL_NG!I17+PPCL_Spot!I17+GT_NG!I17+GT_Spot!I17+Bawana_NG!I17+Bawana_RLNG!I17+Bawana_Spot!I17</f>
        <v>127</v>
      </c>
      <c r="C17" s="196">
        <f>PPCL_NG!P17+PPCL_Spot!P17+GT_NG!P17+GT_Spot!P17+Bawana_NG!P17+Bawana_RLNG!P17+Bawana_Spot!P17</f>
        <v>126.83013005716376</v>
      </c>
      <c r="D17" s="197">
        <f t="shared" si="0"/>
        <v>0.16986994283624313</v>
      </c>
      <c r="E17" s="196">
        <f>PPCL_NG!J17+PPCL_Spot!J17+GT_NG!J17+GT_Spot!J17+Bawana_NG!J17+Bawana_RLNG!J17+Bawana_Spot!J17</f>
        <v>80.010000000000005</v>
      </c>
      <c r="F17" s="196">
        <f>PPCL_NG!Q17+PPCL_Spot!Q17+GT_NG!Q17+GT_Spot!Q17+Bawana_NG!Q17+Bawana_RLNG!Q17+Bawana_Spot!Q17</f>
        <v>79.916479063428909</v>
      </c>
      <c r="G17" s="197">
        <f t="shared" si="1"/>
        <v>9.3520936571096058E-2</v>
      </c>
      <c r="H17" s="196">
        <f>PPCL_NG!K17+PPCL_Spot!K17+GT_NG!K17+GT_Spot!K17+Bawana_NG!K17+Bawana_RLNG!K17+Bawana_Spot!K17</f>
        <v>14.95</v>
      </c>
      <c r="I17" s="196">
        <f>PPCL_NG!R17+PPCL_Spot!R17+GT_NG!R17+GT_Spot!R17+Bawana_NG!R17+Bawana_RLNG!R17+Bawana_Spot!R17</f>
        <v>14.949732930900442</v>
      </c>
      <c r="J17" s="197">
        <f t="shared" si="2"/>
        <v>2.6706909955720448E-4</v>
      </c>
      <c r="K17" s="196">
        <f>PPCL_NG!L17+PPCL_Spot!L17+GT_NG!L17+GT_Spot!L17+Bawana_NG!L17+Bawana_RLNG!L17+Bawana_Spot!L17</f>
        <v>63.88</v>
      </c>
      <c r="L17" s="196">
        <f>PPCL_NG!S17+PPCL_Spot!S17+GT_NG!S17+GT_Spot!S17+Bawana_NG!S17+Bawana_RLNG!S17+Bawana_Spot!S17</f>
        <v>63.859331110806238</v>
      </c>
      <c r="M17" s="197">
        <f t="shared" si="3"/>
        <v>2.0668889193764528E-2</v>
      </c>
      <c r="N17" s="196">
        <f>PPCL_NG!M17+PPCL_Spot!M17+GT_NG!M17+GT_Spot!M17+Bawana_NG!M17+Bawana_RLNG!M17+Bawana_Spot!M17</f>
        <v>84.83</v>
      </c>
      <c r="O17" s="196">
        <f>PPCL_NG!T17+PPCL_Spot!T17+GT_NG!T17+GT_Spot!T17+Bawana_NG!T17+Bawana_RLNG!T17+Bawana_Spot!T17</f>
        <v>84.708766837700637</v>
      </c>
      <c r="P17" s="197">
        <f t="shared" si="4"/>
        <v>0.12123316229936165</v>
      </c>
      <c r="Q17" s="197">
        <f t="shared" si="5"/>
        <v>0.40556000000002257</v>
      </c>
    </row>
    <row r="18" spans="1:17">
      <c r="A18" s="33" t="s">
        <v>60</v>
      </c>
      <c r="B18" s="196">
        <f>PPCL_NG!I18+PPCL_Spot!I18+GT_NG!I18+GT_Spot!I18+Bawana_NG!I18+Bawana_RLNG!I18+Bawana_Spot!I18</f>
        <v>128.76</v>
      </c>
      <c r="C18" s="196">
        <f>PPCL_NG!P18+PPCL_Spot!P18+GT_NG!P18+GT_Spot!P18+Bawana_NG!P18+Bawana_RLNG!P18+Bawana_Spot!P18</f>
        <v>128.59000563023267</v>
      </c>
      <c r="D18" s="197">
        <f t="shared" si="0"/>
        <v>0.16999436976732341</v>
      </c>
      <c r="E18" s="196">
        <f>PPCL_NG!J18+PPCL_Spot!J18+GT_NG!J18+GT_Spot!J18+Bawana_NG!J18+Bawana_RLNG!J18+Bawana_Spot!J18</f>
        <v>72.44</v>
      </c>
      <c r="F18" s="196">
        <f>PPCL_NG!Q18+PPCL_Spot!Q18+GT_NG!Q18+GT_Spot!Q18+Bawana_NG!Q18+Bawana_RLNG!Q18+Bawana_Spot!Q18</f>
        <v>72.34679984088072</v>
      </c>
      <c r="G18" s="197">
        <f t="shared" si="1"/>
        <v>9.3200159119277259E-2</v>
      </c>
      <c r="H18" s="196">
        <f>PPCL_NG!K18+PPCL_Spot!K18+GT_NG!K18+GT_Spot!K18+Bawana_NG!K18+Bawana_RLNG!K18+Bawana_Spot!K18</f>
        <v>14.95</v>
      </c>
      <c r="I18" s="196">
        <f>PPCL_NG!R18+PPCL_Spot!R18+GT_NG!R18+GT_Spot!R18+Bawana_NG!R18+Bawana_RLNG!R18+Bawana_Spot!R18</f>
        <v>14.949729867246404</v>
      </c>
      <c r="J18" s="197">
        <f t="shared" si="2"/>
        <v>2.7013275359522027E-4</v>
      </c>
      <c r="K18" s="196">
        <f>PPCL_NG!L18+PPCL_Spot!L18+GT_NG!L18+GT_Spot!L18+Bawana_NG!L18+Bawana_RLNG!L18+Bawana_Spot!L18</f>
        <v>64.510000000000005</v>
      </c>
      <c r="L18" s="196">
        <f>PPCL_NG!S18+PPCL_Spot!S18+GT_NG!S18+GT_Spot!S18+Bawana_NG!S18+Bawana_RLNG!S18+Bawana_Spot!S18</f>
        <v>64.489292002405293</v>
      </c>
      <c r="M18" s="197">
        <f t="shared" si="3"/>
        <v>2.0707997594712424E-2</v>
      </c>
      <c r="N18" s="196">
        <f>PPCL_NG!M18+PPCL_Spot!M18+GT_NG!M18+GT_Spot!M18+Bawana_NG!M18+Bawana_RLNG!M18+Bawana_Spot!M18</f>
        <v>87.53</v>
      </c>
      <c r="O18" s="196">
        <f>PPCL_NG!T18+PPCL_Spot!T18+GT_NG!T18+GT_Spot!T18+Bawana_NG!T18+Bawana_RLNG!T18+Bawana_Spot!T18</f>
        <v>87.408612659234933</v>
      </c>
      <c r="P18" s="197">
        <f t="shared" si="4"/>
        <v>0.12138734076506807</v>
      </c>
      <c r="Q18" s="197">
        <f t="shared" si="5"/>
        <v>0.40555999999997638</v>
      </c>
    </row>
    <row r="19" spans="1:17">
      <c r="A19" s="33" t="s">
        <v>61</v>
      </c>
      <c r="B19" s="196">
        <f>PPCL_NG!I19+PPCL_Spot!I19+GT_NG!I19+GT_Spot!I19+Bawana_NG!I19+Bawana_RLNG!I19+Bawana_Spot!I19</f>
        <v>128.76</v>
      </c>
      <c r="C19" s="196">
        <f>PPCL_NG!P19+PPCL_Spot!P19+GT_NG!P19+GT_Spot!P19+Bawana_NG!P19+Bawana_RLNG!P19+Bawana_Spot!P19</f>
        <v>128.59000563023267</v>
      </c>
      <c r="D19" s="197">
        <f t="shared" si="0"/>
        <v>0.16999436976732341</v>
      </c>
      <c r="E19" s="196">
        <f>PPCL_NG!J19+PPCL_Spot!J19+GT_NG!J19+GT_Spot!J19+Bawana_NG!J19+Bawana_RLNG!J19+Bawana_Spot!J19</f>
        <v>72.430000000000007</v>
      </c>
      <c r="F19" s="196">
        <f>PPCL_NG!Q19+PPCL_Spot!Q19+GT_NG!Q19+GT_Spot!Q19+Bawana_NG!Q19+Bawana_RLNG!Q19+Bawana_Spot!Q19</f>
        <v>72.336799840880715</v>
      </c>
      <c r="G19" s="197">
        <f t="shared" si="1"/>
        <v>9.320015911929147E-2</v>
      </c>
      <c r="H19" s="196">
        <f>PPCL_NG!K19+PPCL_Spot!K19+GT_NG!K19+GT_Spot!K19+Bawana_NG!K19+Bawana_RLNG!K19+Bawana_Spot!K19</f>
        <v>14.95</v>
      </c>
      <c r="I19" s="196">
        <f>PPCL_NG!R19+PPCL_Spot!R19+GT_NG!R19+GT_Spot!R19+Bawana_NG!R19+Bawana_RLNG!R19+Bawana_Spot!R19</f>
        <v>14.949729867246404</v>
      </c>
      <c r="J19" s="197">
        <f t="shared" si="2"/>
        <v>2.7013275359522027E-4</v>
      </c>
      <c r="K19" s="196">
        <f>PPCL_NG!L19+PPCL_Spot!L19+GT_NG!L19+GT_Spot!L19+Bawana_NG!L19+Bawana_RLNG!L19+Bawana_Spot!L19</f>
        <v>62.519999999999996</v>
      </c>
      <c r="L19" s="196">
        <f>PPCL_NG!S19+PPCL_Spot!S19+GT_NG!S19+GT_Spot!S19+Bawana_NG!S19+Bawana_RLNG!S19+Bawana_Spot!S19</f>
        <v>62.499292002405298</v>
      </c>
      <c r="M19" s="197">
        <f t="shared" si="3"/>
        <v>2.0707997594698213E-2</v>
      </c>
      <c r="N19" s="196">
        <f>PPCL_NG!M19+PPCL_Spot!M19+GT_NG!M19+GT_Spot!M19+Bawana_NG!M19+Bawana_RLNG!M19+Bawana_Spot!M19</f>
        <v>87.53</v>
      </c>
      <c r="O19" s="196">
        <f>PPCL_NG!T19+PPCL_Spot!T19+GT_NG!T19+GT_Spot!T19+Bawana_NG!T19+Bawana_RLNG!T19+Bawana_Spot!T19</f>
        <v>87.408612659234933</v>
      </c>
      <c r="P19" s="197">
        <f t="shared" si="4"/>
        <v>0.12138734076506807</v>
      </c>
      <c r="Q19" s="197">
        <f t="shared" si="5"/>
        <v>0.40555999999997638</v>
      </c>
    </row>
    <row r="20" spans="1:17">
      <c r="A20" s="33" t="s">
        <v>62</v>
      </c>
      <c r="B20" s="196">
        <f>PPCL_NG!I20+PPCL_Spot!I20+GT_NG!I20+GT_Spot!I20+Bawana_NG!I20+Bawana_RLNG!I20+Bawana_Spot!I20</f>
        <v>128.76</v>
      </c>
      <c r="C20" s="196">
        <f>PPCL_NG!P20+PPCL_Spot!P20+GT_NG!P20+GT_Spot!P20+Bawana_NG!P20+Bawana_RLNG!P20+Bawana_Spot!P20</f>
        <v>128.59000563023267</v>
      </c>
      <c r="D20" s="197">
        <f t="shared" si="0"/>
        <v>0.16999436976732341</v>
      </c>
      <c r="E20" s="196">
        <f>PPCL_NG!J20+PPCL_Spot!J20+GT_NG!J20+GT_Spot!J20+Bawana_NG!J20+Bawana_RLNG!J20+Bawana_Spot!J20</f>
        <v>72.430000000000007</v>
      </c>
      <c r="F20" s="196">
        <f>PPCL_NG!Q20+PPCL_Spot!Q20+GT_NG!Q20+GT_Spot!Q20+Bawana_NG!Q20+Bawana_RLNG!Q20+Bawana_Spot!Q20</f>
        <v>72.336799840880715</v>
      </c>
      <c r="G20" s="197">
        <f t="shared" si="1"/>
        <v>9.320015911929147E-2</v>
      </c>
      <c r="H20" s="196">
        <f>PPCL_NG!K20+PPCL_Spot!K20+GT_NG!K20+GT_Spot!K20+Bawana_NG!K20+Bawana_RLNG!K20+Bawana_Spot!K20</f>
        <v>14.95</v>
      </c>
      <c r="I20" s="196">
        <f>PPCL_NG!R20+PPCL_Spot!R20+GT_NG!R20+GT_Spot!R20+Bawana_NG!R20+Bawana_RLNG!R20+Bawana_Spot!R20</f>
        <v>14.949729867246404</v>
      </c>
      <c r="J20" s="197">
        <f t="shared" si="2"/>
        <v>2.7013275359522027E-4</v>
      </c>
      <c r="K20" s="196">
        <f>PPCL_NG!L20+PPCL_Spot!L20+GT_NG!L20+GT_Spot!L20+Bawana_NG!L20+Bawana_RLNG!L20+Bawana_Spot!L20</f>
        <v>62.519999999999996</v>
      </c>
      <c r="L20" s="196">
        <f>PPCL_NG!S20+PPCL_Spot!S20+GT_NG!S20+GT_Spot!S20+Bawana_NG!S20+Bawana_RLNG!S20+Bawana_Spot!S20</f>
        <v>62.499292002405298</v>
      </c>
      <c r="M20" s="197">
        <f t="shared" si="3"/>
        <v>2.0707997594698213E-2</v>
      </c>
      <c r="N20" s="196">
        <f>PPCL_NG!M20+PPCL_Spot!M20+GT_NG!M20+GT_Spot!M20+Bawana_NG!M20+Bawana_RLNG!M20+Bawana_Spot!M20</f>
        <v>87.53</v>
      </c>
      <c r="O20" s="196">
        <f>PPCL_NG!T20+PPCL_Spot!T20+GT_NG!T20+GT_Spot!T20+Bawana_NG!T20+Bawana_RLNG!T20+Bawana_Spot!T20</f>
        <v>87.408612659234933</v>
      </c>
      <c r="P20" s="197">
        <f t="shared" si="4"/>
        <v>0.12138734076506807</v>
      </c>
      <c r="Q20" s="197">
        <f t="shared" si="5"/>
        <v>0.40555999999997638</v>
      </c>
    </row>
    <row r="21" spans="1:17">
      <c r="A21" s="33" t="s">
        <v>63</v>
      </c>
      <c r="B21" s="196">
        <f>PPCL_NG!I21+PPCL_Spot!I21+GT_NG!I21+GT_Spot!I21+Bawana_NG!I21+Bawana_RLNG!I21+Bawana_Spot!I21</f>
        <v>128.76</v>
      </c>
      <c r="C21" s="196">
        <f>PPCL_NG!P21+PPCL_Spot!P21+GT_NG!P21+GT_Spot!P21+Bawana_NG!P21+Bawana_RLNG!P21+Bawana_Spot!P21</f>
        <v>128.59000563023267</v>
      </c>
      <c r="D21" s="197">
        <f t="shared" si="0"/>
        <v>0.16999436976732341</v>
      </c>
      <c r="E21" s="196">
        <f>PPCL_NG!J21+PPCL_Spot!J21+GT_NG!J21+GT_Spot!J21+Bawana_NG!J21+Bawana_RLNG!J21+Bawana_Spot!J21</f>
        <v>72.430000000000007</v>
      </c>
      <c r="F21" s="196">
        <f>PPCL_NG!Q21+PPCL_Spot!Q21+GT_NG!Q21+GT_Spot!Q21+Bawana_NG!Q21+Bawana_RLNG!Q21+Bawana_Spot!Q21</f>
        <v>72.336799840880715</v>
      </c>
      <c r="G21" s="197">
        <f t="shared" si="1"/>
        <v>9.320015911929147E-2</v>
      </c>
      <c r="H21" s="196">
        <f>PPCL_NG!K21+PPCL_Spot!K21+GT_NG!K21+GT_Spot!K21+Bawana_NG!K21+Bawana_RLNG!K21+Bawana_Spot!K21</f>
        <v>14.95</v>
      </c>
      <c r="I21" s="196">
        <f>PPCL_NG!R21+PPCL_Spot!R21+GT_NG!R21+GT_Spot!R21+Bawana_NG!R21+Bawana_RLNG!R21+Bawana_Spot!R21</f>
        <v>14.949729867246404</v>
      </c>
      <c r="J21" s="197">
        <f t="shared" si="2"/>
        <v>2.7013275359522027E-4</v>
      </c>
      <c r="K21" s="196">
        <f>PPCL_NG!L21+PPCL_Spot!L21+GT_NG!L21+GT_Spot!L21+Bawana_NG!L21+Bawana_RLNG!L21+Bawana_Spot!L21</f>
        <v>62.519999999999996</v>
      </c>
      <c r="L21" s="196">
        <f>PPCL_NG!S21+PPCL_Spot!S21+GT_NG!S21+GT_Spot!S21+Bawana_NG!S21+Bawana_RLNG!S21+Bawana_Spot!S21</f>
        <v>62.499292002405298</v>
      </c>
      <c r="M21" s="197">
        <f t="shared" si="3"/>
        <v>2.0707997594698213E-2</v>
      </c>
      <c r="N21" s="196">
        <f>PPCL_NG!M21+PPCL_Spot!M21+GT_NG!M21+GT_Spot!M21+Bawana_NG!M21+Bawana_RLNG!M21+Bawana_Spot!M21</f>
        <v>87.53</v>
      </c>
      <c r="O21" s="196">
        <f>PPCL_NG!T21+PPCL_Spot!T21+GT_NG!T21+GT_Spot!T21+Bawana_NG!T21+Bawana_RLNG!T21+Bawana_Spot!T21</f>
        <v>87.408612659234933</v>
      </c>
      <c r="P21" s="197">
        <f t="shared" si="4"/>
        <v>0.12138734076506807</v>
      </c>
      <c r="Q21" s="197">
        <f t="shared" si="5"/>
        <v>0.40555999999997638</v>
      </c>
    </row>
    <row r="22" spans="1:17">
      <c r="A22" s="33" t="s">
        <v>64</v>
      </c>
      <c r="B22" s="196">
        <f>PPCL_NG!I22+PPCL_Spot!I22+GT_NG!I22+GT_Spot!I22+Bawana_NG!I22+Bawana_RLNG!I22+Bawana_Spot!I22</f>
        <v>128.76</v>
      </c>
      <c r="C22" s="196">
        <f>PPCL_NG!P22+PPCL_Spot!P22+GT_NG!P22+GT_Spot!P22+Bawana_NG!P22+Bawana_RLNG!P22+Bawana_Spot!P22</f>
        <v>128.59000563023267</v>
      </c>
      <c r="D22" s="197">
        <f t="shared" si="0"/>
        <v>0.16999436976732341</v>
      </c>
      <c r="E22" s="196">
        <f>PPCL_NG!J22+PPCL_Spot!J22+GT_NG!J22+GT_Spot!J22+Bawana_NG!J22+Bawana_RLNG!J22+Bawana_Spot!J22</f>
        <v>72.430000000000007</v>
      </c>
      <c r="F22" s="196">
        <f>PPCL_NG!Q22+PPCL_Spot!Q22+GT_NG!Q22+GT_Spot!Q22+Bawana_NG!Q22+Bawana_RLNG!Q22+Bawana_Spot!Q22</f>
        <v>72.336799840880715</v>
      </c>
      <c r="G22" s="197">
        <f t="shared" si="1"/>
        <v>9.320015911929147E-2</v>
      </c>
      <c r="H22" s="196">
        <f>PPCL_NG!K22+PPCL_Spot!K22+GT_NG!K22+GT_Spot!K22+Bawana_NG!K22+Bawana_RLNG!K22+Bawana_Spot!K22</f>
        <v>14.95</v>
      </c>
      <c r="I22" s="196">
        <f>PPCL_NG!R22+PPCL_Spot!R22+GT_NG!R22+GT_Spot!R22+Bawana_NG!R22+Bawana_RLNG!R22+Bawana_Spot!R22</f>
        <v>14.949729867246404</v>
      </c>
      <c r="J22" s="197">
        <f t="shared" si="2"/>
        <v>2.7013275359522027E-4</v>
      </c>
      <c r="K22" s="196">
        <f>PPCL_NG!L22+PPCL_Spot!L22+GT_NG!L22+GT_Spot!L22+Bawana_NG!L22+Bawana_RLNG!L22+Bawana_Spot!L22</f>
        <v>62.519999999999996</v>
      </c>
      <c r="L22" s="196">
        <f>PPCL_NG!S22+PPCL_Spot!S22+GT_NG!S22+GT_Spot!S22+Bawana_NG!S22+Bawana_RLNG!S22+Bawana_Spot!S22</f>
        <v>62.499292002405298</v>
      </c>
      <c r="M22" s="197">
        <f t="shared" si="3"/>
        <v>2.0707997594698213E-2</v>
      </c>
      <c r="N22" s="196">
        <f>PPCL_NG!M22+PPCL_Spot!M22+GT_NG!M22+GT_Spot!M22+Bawana_NG!M22+Bawana_RLNG!M22+Bawana_Spot!M22</f>
        <v>87.53</v>
      </c>
      <c r="O22" s="196">
        <f>PPCL_NG!T22+PPCL_Spot!T22+GT_NG!T22+GT_Spot!T22+Bawana_NG!T22+Bawana_RLNG!T22+Bawana_Spot!T22</f>
        <v>87.408612659234933</v>
      </c>
      <c r="P22" s="197">
        <f t="shared" si="4"/>
        <v>0.12138734076506807</v>
      </c>
      <c r="Q22" s="197">
        <f t="shared" si="5"/>
        <v>0.40555999999997638</v>
      </c>
    </row>
    <row r="23" spans="1:17">
      <c r="A23" s="33" t="s">
        <v>65</v>
      </c>
      <c r="B23" s="196">
        <f>PPCL_NG!I23+PPCL_Spot!I23+GT_NG!I23+GT_Spot!I23+Bawana_NG!I23+Bawana_RLNG!I23+Bawana_Spot!I23</f>
        <v>128.76</v>
      </c>
      <c r="C23" s="196">
        <f>PPCL_NG!P23+PPCL_Spot!P23+GT_NG!P23+GT_Spot!P23+Bawana_NG!P23+Bawana_RLNG!P23+Bawana_Spot!P23</f>
        <v>128.59000563023267</v>
      </c>
      <c r="D23" s="197">
        <f t="shared" si="0"/>
        <v>0.16999436976732341</v>
      </c>
      <c r="E23" s="196">
        <f>PPCL_NG!J23+PPCL_Spot!J23+GT_NG!J23+GT_Spot!J23+Bawana_NG!J23+Bawana_RLNG!J23+Bawana_Spot!J23</f>
        <v>72.430000000000007</v>
      </c>
      <c r="F23" s="196">
        <f>PPCL_NG!Q23+PPCL_Spot!Q23+GT_NG!Q23+GT_Spot!Q23+Bawana_NG!Q23+Bawana_RLNG!Q23+Bawana_Spot!Q23</f>
        <v>72.336799840880715</v>
      </c>
      <c r="G23" s="197">
        <f t="shared" si="1"/>
        <v>9.320015911929147E-2</v>
      </c>
      <c r="H23" s="196">
        <f>PPCL_NG!K23+PPCL_Spot!K23+GT_NG!K23+GT_Spot!K23+Bawana_NG!K23+Bawana_RLNG!K23+Bawana_Spot!K23</f>
        <v>14.95</v>
      </c>
      <c r="I23" s="196">
        <f>PPCL_NG!R23+PPCL_Spot!R23+GT_NG!R23+GT_Spot!R23+Bawana_NG!R23+Bawana_RLNG!R23+Bawana_Spot!R23</f>
        <v>14.949729867246404</v>
      </c>
      <c r="J23" s="197">
        <f t="shared" si="2"/>
        <v>2.7013275359522027E-4</v>
      </c>
      <c r="K23" s="196">
        <f>PPCL_NG!L23+PPCL_Spot!L23+GT_NG!L23+GT_Spot!L23+Bawana_NG!L23+Bawana_RLNG!L23+Bawana_Spot!L23</f>
        <v>62.519999999999996</v>
      </c>
      <c r="L23" s="196">
        <f>PPCL_NG!S23+PPCL_Spot!S23+GT_NG!S23+GT_Spot!S23+Bawana_NG!S23+Bawana_RLNG!S23+Bawana_Spot!S23</f>
        <v>62.499292002405298</v>
      </c>
      <c r="M23" s="197">
        <f t="shared" si="3"/>
        <v>2.0707997594698213E-2</v>
      </c>
      <c r="N23" s="196">
        <f>PPCL_NG!M23+PPCL_Spot!M23+GT_NG!M23+GT_Spot!M23+Bawana_NG!M23+Bawana_RLNG!M23+Bawana_Spot!M23</f>
        <v>87.53</v>
      </c>
      <c r="O23" s="196">
        <f>PPCL_NG!T23+PPCL_Spot!T23+GT_NG!T23+GT_Spot!T23+Bawana_NG!T23+Bawana_RLNG!T23+Bawana_Spot!T23</f>
        <v>87.408612659234933</v>
      </c>
      <c r="P23" s="197">
        <f t="shared" si="4"/>
        <v>0.12138734076506807</v>
      </c>
      <c r="Q23" s="197">
        <f t="shared" si="5"/>
        <v>0.40555999999997638</v>
      </c>
    </row>
    <row r="24" spans="1:17">
      <c r="A24" s="33" t="s">
        <v>66</v>
      </c>
      <c r="B24" s="196">
        <f>PPCL_NG!I24+PPCL_Spot!I24+GT_NG!I24+GT_Spot!I24+Bawana_NG!I24+Bawana_RLNG!I24+Bawana_Spot!I24</f>
        <v>128.76</v>
      </c>
      <c r="C24" s="196">
        <f>PPCL_NG!P24+PPCL_Spot!P24+GT_NG!P24+GT_Spot!P24+Bawana_NG!P24+Bawana_RLNG!P24+Bawana_Spot!P24</f>
        <v>128.59000563023267</v>
      </c>
      <c r="D24" s="197">
        <f t="shared" si="0"/>
        <v>0.16999436976732341</v>
      </c>
      <c r="E24" s="196">
        <f>PPCL_NG!J24+PPCL_Spot!J24+GT_NG!J24+GT_Spot!J24+Bawana_NG!J24+Bawana_RLNG!J24+Bawana_Spot!J24</f>
        <v>72.430000000000007</v>
      </c>
      <c r="F24" s="196">
        <f>PPCL_NG!Q24+PPCL_Spot!Q24+GT_NG!Q24+GT_Spot!Q24+Bawana_NG!Q24+Bawana_RLNG!Q24+Bawana_Spot!Q24</f>
        <v>72.336799840880715</v>
      </c>
      <c r="G24" s="197">
        <f t="shared" si="1"/>
        <v>9.320015911929147E-2</v>
      </c>
      <c r="H24" s="196">
        <f>PPCL_NG!K24+PPCL_Spot!K24+GT_NG!K24+GT_Spot!K24+Bawana_NG!K24+Bawana_RLNG!K24+Bawana_Spot!K24</f>
        <v>14.95</v>
      </c>
      <c r="I24" s="196">
        <f>PPCL_NG!R24+PPCL_Spot!R24+GT_NG!R24+GT_Spot!R24+Bawana_NG!R24+Bawana_RLNG!R24+Bawana_Spot!R24</f>
        <v>14.949729867246404</v>
      </c>
      <c r="J24" s="197">
        <f t="shared" si="2"/>
        <v>2.7013275359522027E-4</v>
      </c>
      <c r="K24" s="196">
        <f>PPCL_NG!L24+PPCL_Spot!L24+GT_NG!L24+GT_Spot!L24+Bawana_NG!L24+Bawana_RLNG!L24+Bawana_Spot!L24</f>
        <v>62.519999999999996</v>
      </c>
      <c r="L24" s="196">
        <f>PPCL_NG!S24+PPCL_Spot!S24+GT_NG!S24+GT_Spot!S24+Bawana_NG!S24+Bawana_RLNG!S24+Bawana_Spot!S24</f>
        <v>62.499292002405298</v>
      </c>
      <c r="M24" s="197">
        <f t="shared" si="3"/>
        <v>2.0707997594698213E-2</v>
      </c>
      <c r="N24" s="196">
        <f>PPCL_NG!M24+PPCL_Spot!M24+GT_NG!M24+GT_Spot!M24+Bawana_NG!M24+Bawana_RLNG!M24+Bawana_Spot!M24</f>
        <v>87.53</v>
      </c>
      <c r="O24" s="196">
        <f>PPCL_NG!T24+PPCL_Spot!T24+GT_NG!T24+GT_Spot!T24+Bawana_NG!T24+Bawana_RLNG!T24+Bawana_Spot!T24</f>
        <v>87.408612659234933</v>
      </c>
      <c r="P24" s="197">
        <f t="shared" si="4"/>
        <v>0.12138734076506807</v>
      </c>
      <c r="Q24" s="197">
        <f t="shared" si="5"/>
        <v>0.40555999999997638</v>
      </c>
    </row>
    <row r="25" spans="1:17">
      <c r="A25" s="33" t="s">
        <v>67</v>
      </c>
      <c r="B25" s="196">
        <f>PPCL_NG!I25+PPCL_Spot!I25+GT_NG!I25+GT_Spot!I25+Bawana_NG!I25+Bawana_RLNG!I25+Bawana_Spot!I25</f>
        <v>128.76</v>
      </c>
      <c r="C25" s="196">
        <f>PPCL_NG!P25+PPCL_Spot!P25+GT_NG!P25+GT_Spot!P25+Bawana_NG!P25+Bawana_RLNG!P25+Bawana_Spot!P25</f>
        <v>128.59000563023267</v>
      </c>
      <c r="D25" s="197">
        <f t="shared" si="0"/>
        <v>0.16999436976732341</v>
      </c>
      <c r="E25" s="196">
        <f>PPCL_NG!J25+PPCL_Spot!J25+GT_NG!J25+GT_Spot!J25+Bawana_NG!J25+Bawana_RLNG!J25+Bawana_Spot!J25</f>
        <v>72.430000000000007</v>
      </c>
      <c r="F25" s="196">
        <f>PPCL_NG!Q25+PPCL_Spot!Q25+GT_NG!Q25+GT_Spot!Q25+Bawana_NG!Q25+Bawana_RLNG!Q25+Bawana_Spot!Q25</f>
        <v>72.336799840880715</v>
      </c>
      <c r="G25" s="197">
        <f t="shared" si="1"/>
        <v>9.320015911929147E-2</v>
      </c>
      <c r="H25" s="196">
        <f>PPCL_NG!K25+PPCL_Spot!K25+GT_NG!K25+GT_Spot!K25+Bawana_NG!K25+Bawana_RLNG!K25+Bawana_Spot!K25</f>
        <v>14.95</v>
      </c>
      <c r="I25" s="196">
        <f>PPCL_NG!R25+PPCL_Spot!R25+GT_NG!R25+GT_Spot!R25+Bawana_NG!R25+Bawana_RLNG!R25+Bawana_Spot!R25</f>
        <v>14.949729867246404</v>
      </c>
      <c r="J25" s="197">
        <f t="shared" si="2"/>
        <v>2.7013275359522027E-4</v>
      </c>
      <c r="K25" s="196">
        <f>PPCL_NG!L25+PPCL_Spot!L25+GT_NG!L25+GT_Spot!L25+Bawana_NG!L25+Bawana_RLNG!L25+Bawana_Spot!L25</f>
        <v>62.519999999999996</v>
      </c>
      <c r="L25" s="196">
        <f>PPCL_NG!S25+PPCL_Spot!S25+GT_NG!S25+GT_Spot!S25+Bawana_NG!S25+Bawana_RLNG!S25+Bawana_Spot!S25</f>
        <v>62.499292002405298</v>
      </c>
      <c r="M25" s="197">
        <f t="shared" si="3"/>
        <v>2.0707997594698213E-2</v>
      </c>
      <c r="N25" s="196">
        <f>PPCL_NG!M25+PPCL_Spot!M25+GT_NG!M25+GT_Spot!M25+Bawana_NG!M25+Bawana_RLNG!M25+Bawana_Spot!M25</f>
        <v>87.53</v>
      </c>
      <c r="O25" s="196">
        <f>PPCL_NG!T25+PPCL_Spot!T25+GT_NG!T25+GT_Spot!T25+Bawana_NG!T25+Bawana_RLNG!T25+Bawana_Spot!T25</f>
        <v>87.408612659234933</v>
      </c>
      <c r="P25" s="197">
        <f t="shared" si="4"/>
        <v>0.12138734076506807</v>
      </c>
      <c r="Q25" s="197">
        <f t="shared" si="5"/>
        <v>0.40555999999997638</v>
      </c>
    </row>
    <row r="26" spans="1:17">
      <c r="A26" s="33" t="s">
        <v>68</v>
      </c>
      <c r="B26" s="196">
        <f>PPCL_NG!I26+PPCL_Spot!I26+GT_NG!I26+GT_Spot!I26+Bawana_NG!I26+Bawana_RLNG!I26+Bawana_Spot!I26</f>
        <v>128.76</v>
      </c>
      <c r="C26" s="196">
        <f>PPCL_NG!P26+PPCL_Spot!P26+GT_NG!P26+GT_Spot!P26+Bawana_NG!P26+Bawana_RLNG!P26+Bawana_Spot!P26</f>
        <v>128.59000563023267</v>
      </c>
      <c r="D26" s="197">
        <f t="shared" si="0"/>
        <v>0.16999436976732341</v>
      </c>
      <c r="E26" s="196">
        <f>PPCL_NG!J26+PPCL_Spot!J26+GT_NG!J26+GT_Spot!J26+Bawana_NG!J26+Bawana_RLNG!J26+Bawana_Spot!J26</f>
        <v>72.430000000000007</v>
      </c>
      <c r="F26" s="196">
        <f>PPCL_NG!Q26+PPCL_Spot!Q26+GT_NG!Q26+GT_Spot!Q26+Bawana_NG!Q26+Bawana_RLNG!Q26+Bawana_Spot!Q26</f>
        <v>72.336799840880715</v>
      </c>
      <c r="G26" s="197">
        <f t="shared" si="1"/>
        <v>9.320015911929147E-2</v>
      </c>
      <c r="H26" s="196">
        <f>PPCL_NG!K26+PPCL_Spot!K26+GT_NG!K26+GT_Spot!K26+Bawana_NG!K26+Bawana_RLNG!K26+Bawana_Spot!K26</f>
        <v>14.95</v>
      </c>
      <c r="I26" s="196">
        <f>PPCL_NG!R26+PPCL_Spot!R26+GT_NG!R26+GT_Spot!R26+Bawana_NG!R26+Bawana_RLNG!R26+Bawana_Spot!R26</f>
        <v>14.949729867246404</v>
      </c>
      <c r="J26" s="197">
        <f t="shared" si="2"/>
        <v>2.7013275359522027E-4</v>
      </c>
      <c r="K26" s="196">
        <f>PPCL_NG!L26+PPCL_Spot!L26+GT_NG!L26+GT_Spot!L26+Bawana_NG!L26+Bawana_RLNG!L26+Bawana_Spot!L26</f>
        <v>62.519999999999996</v>
      </c>
      <c r="L26" s="196">
        <f>PPCL_NG!S26+PPCL_Spot!S26+GT_NG!S26+GT_Spot!S26+Bawana_NG!S26+Bawana_RLNG!S26+Bawana_Spot!S26</f>
        <v>62.499292002405298</v>
      </c>
      <c r="M26" s="197">
        <f t="shared" si="3"/>
        <v>2.0707997594698213E-2</v>
      </c>
      <c r="N26" s="196">
        <f>PPCL_NG!M26+PPCL_Spot!M26+GT_NG!M26+GT_Spot!M26+Bawana_NG!M26+Bawana_RLNG!M26+Bawana_Spot!M26</f>
        <v>87.53</v>
      </c>
      <c r="O26" s="196">
        <f>PPCL_NG!T26+PPCL_Spot!T26+GT_NG!T26+GT_Spot!T26+Bawana_NG!T26+Bawana_RLNG!T26+Bawana_Spot!T26</f>
        <v>87.408612659234933</v>
      </c>
      <c r="P26" s="197">
        <f t="shared" si="4"/>
        <v>0.12138734076506807</v>
      </c>
      <c r="Q26" s="197">
        <f t="shared" si="5"/>
        <v>0.40555999999997638</v>
      </c>
    </row>
    <row r="27" spans="1:17">
      <c r="A27" s="33" t="s">
        <v>69</v>
      </c>
      <c r="B27" s="196">
        <f>PPCL_NG!I27+PPCL_Spot!I27+GT_NG!I27+GT_Spot!I27+Bawana_NG!I27+Bawana_RLNG!I27+Bawana_Spot!I27</f>
        <v>128.76</v>
      </c>
      <c r="C27" s="196">
        <f>PPCL_NG!P27+PPCL_Spot!P27+GT_NG!P27+GT_Spot!P27+Bawana_NG!P27+Bawana_RLNG!P27+Bawana_Spot!P27</f>
        <v>128.59000563023267</v>
      </c>
      <c r="D27" s="197">
        <f t="shared" si="0"/>
        <v>0.16999436976732341</v>
      </c>
      <c r="E27" s="196">
        <f>PPCL_NG!J27+PPCL_Spot!J27+GT_NG!J27+GT_Spot!J27+Bawana_NG!J27+Bawana_RLNG!J27+Bawana_Spot!J27</f>
        <v>72.430000000000007</v>
      </c>
      <c r="F27" s="196">
        <f>PPCL_NG!Q27+PPCL_Spot!Q27+GT_NG!Q27+GT_Spot!Q27+Bawana_NG!Q27+Bawana_RLNG!Q27+Bawana_Spot!Q27</f>
        <v>72.336799840880715</v>
      </c>
      <c r="G27" s="197">
        <f t="shared" si="1"/>
        <v>9.320015911929147E-2</v>
      </c>
      <c r="H27" s="196">
        <f>PPCL_NG!K27+PPCL_Spot!K27+GT_NG!K27+GT_Spot!K27+Bawana_NG!K27+Bawana_RLNG!K27+Bawana_Spot!K27</f>
        <v>14.95</v>
      </c>
      <c r="I27" s="196">
        <f>PPCL_NG!R27+PPCL_Spot!R27+GT_NG!R27+GT_Spot!R27+Bawana_NG!R27+Bawana_RLNG!R27+Bawana_Spot!R27</f>
        <v>14.949729867246404</v>
      </c>
      <c r="J27" s="197">
        <f t="shared" si="2"/>
        <v>2.7013275359522027E-4</v>
      </c>
      <c r="K27" s="196">
        <f>PPCL_NG!L27+PPCL_Spot!L27+GT_NG!L27+GT_Spot!L27+Bawana_NG!L27+Bawana_RLNG!L27+Bawana_Spot!L27</f>
        <v>62.519999999999996</v>
      </c>
      <c r="L27" s="196">
        <f>PPCL_NG!S27+PPCL_Spot!S27+GT_NG!S27+GT_Spot!S27+Bawana_NG!S27+Bawana_RLNG!S27+Bawana_Spot!S27</f>
        <v>62.499292002405298</v>
      </c>
      <c r="M27" s="197">
        <f t="shared" si="3"/>
        <v>2.0707997594698213E-2</v>
      </c>
      <c r="N27" s="196">
        <f>PPCL_NG!M27+PPCL_Spot!M27+GT_NG!M27+GT_Spot!M27+Bawana_NG!M27+Bawana_RLNG!M27+Bawana_Spot!M27</f>
        <v>87.53</v>
      </c>
      <c r="O27" s="196">
        <f>PPCL_NG!T27+PPCL_Spot!T27+GT_NG!T27+GT_Spot!T27+Bawana_NG!T27+Bawana_RLNG!T27+Bawana_Spot!T27</f>
        <v>87.408612659234933</v>
      </c>
      <c r="P27" s="197">
        <f t="shared" si="4"/>
        <v>0.12138734076506807</v>
      </c>
      <c r="Q27" s="197">
        <f t="shared" si="5"/>
        <v>0.40555999999997638</v>
      </c>
    </row>
    <row r="28" spans="1:17">
      <c r="A28" s="33" t="s">
        <v>70</v>
      </c>
      <c r="B28" s="196">
        <f>PPCL_NG!I28+PPCL_Spot!I28+GT_NG!I28+GT_Spot!I28+Bawana_NG!I28+Bawana_RLNG!I28+Bawana_Spot!I28</f>
        <v>128.76</v>
      </c>
      <c r="C28" s="196">
        <f>PPCL_NG!P28+PPCL_Spot!P28+GT_NG!P28+GT_Spot!P28+Bawana_NG!P28+Bawana_RLNG!P28+Bawana_Spot!P28</f>
        <v>128.59000563023267</v>
      </c>
      <c r="D28" s="197">
        <f t="shared" si="0"/>
        <v>0.16999436976732341</v>
      </c>
      <c r="E28" s="196">
        <f>PPCL_NG!J28+PPCL_Spot!J28+GT_NG!J28+GT_Spot!J28+Bawana_NG!J28+Bawana_RLNG!J28+Bawana_Spot!J28</f>
        <v>72.430000000000007</v>
      </c>
      <c r="F28" s="196">
        <f>PPCL_NG!Q28+PPCL_Spot!Q28+GT_NG!Q28+GT_Spot!Q28+Bawana_NG!Q28+Bawana_RLNG!Q28+Bawana_Spot!Q28</f>
        <v>72.336799840880715</v>
      </c>
      <c r="G28" s="197">
        <f t="shared" si="1"/>
        <v>9.320015911929147E-2</v>
      </c>
      <c r="H28" s="196">
        <f>PPCL_NG!K28+PPCL_Spot!K28+GT_NG!K28+GT_Spot!K28+Bawana_NG!K28+Bawana_RLNG!K28+Bawana_Spot!K28</f>
        <v>14.95</v>
      </c>
      <c r="I28" s="196">
        <f>PPCL_NG!R28+PPCL_Spot!R28+GT_NG!R28+GT_Spot!R28+Bawana_NG!R28+Bawana_RLNG!R28+Bawana_Spot!R28</f>
        <v>14.949729867246404</v>
      </c>
      <c r="J28" s="197">
        <f t="shared" si="2"/>
        <v>2.7013275359522027E-4</v>
      </c>
      <c r="K28" s="196">
        <f>PPCL_NG!L28+PPCL_Spot!L28+GT_NG!L28+GT_Spot!L28+Bawana_NG!L28+Bawana_RLNG!L28+Bawana_Spot!L28</f>
        <v>62.519999999999996</v>
      </c>
      <c r="L28" s="196">
        <f>PPCL_NG!S28+PPCL_Spot!S28+GT_NG!S28+GT_Spot!S28+Bawana_NG!S28+Bawana_RLNG!S28+Bawana_Spot!S28</f>
        <v>62.499292002405298</v>
      </c>
      <c r="M28" s="197">
        <f t="shared" si="3"/>
        <v>2.0707997594698213E-2</v>
      </c>
      <c r="N28" s="196">
        <f>PPCL_NG!M28+PPCL_Spot!M28+GT_NG!M28+GT_Spot!M28+Bawana_NG!M28+Bawana_RLNG!M28+Bawana_Spot!M28</f>
        <v>87.53</v>
      </c>
      <c r="O28" s="196">
        <f>PPCL_NG!T28+PPCL_Spot!T28+GT_NG!T28+GT_Spot!T28+Bawana_NG!T28+Bawana_RLNG!T28+Bawana_Spot!T28</f>
        <v>87.408612659234933</v>
      </c>
      <c r="P28" s="197">
        <f t="shared" si="4"/>
        <v>0.12138734076506807</v>
      </c>
      <c r="Q28" s="197">
        <f t="shared" si="5"/>
        <v>0.40555999999997638</v>
      </c>
    </row>
    <row r="29" spans="1:17">
      <c r="A29" s="33" t="s">
        <v>71</v>
      </c>
      <c r="B29" s="196">
        <f>PPCL_NG!I29+PPCL_Spot!I29+GT_NG!I29+GT_Spot!I29+Bawana_NG!I29+Bawana_RLNG!I29+Bawana_Spot!I29</f>
        <v>128.76</v>
      </c>
      <c r="C29" s="196">
        <f>PPCL_NG!P29+PPCL_Spot!P29+GT_NG!P29+GT_Spot!P29+Bawana_NG!P29+Bawana_RLNG!P29+Bawana_Spot!P29</f>
        <v>128.59000563023267</v>
      </c>
      <c r="D29" s="197">
        <f t="shared" si="0"/>
        <v>0.16999436976732341</v>
      </c>
      <c r="E29" s="196">
        <f>PPCL_NG!J29+PPCL_Spot!J29+GT_NG!J29+GT_Spot!J29+Bawana_NG!J29+Bawana_RLNG!J29+Bawana_Spot!J29</f>
        <v>72.430000000000007</v>
      </c>
      <c r="F29" s="196">
        <f>PPCL_NG!Q29+PPCL_Spot!Q29+GT_NG!Q29+GT_Spot!Q29+Bawana_NG!Q29+Bawana_RLNG!Q29+Bawana_Spot!Q29</f>
        <v>72.336799840880715</v>
      </c>
      <c r="G29" s="197">
        <f t="shared" si="1"/>
        <v>9.320015911929147E-2</v>
      </c>
      <c r="H29" s="196">
        <f>PPCL_NG!K29+PPCL_Spot!K29+GT_NG!K29+GT_Spot!K29+Bawana_NG!K29+Bawana_RLNG!K29+Bawana_Spot!K29</f>
        <v>14.95</v>
      </c>
      <c r="I29" s="196">
        <f>PPCL_NG!R29+PPCL_Spot!R29+GT_NG!R29+GT_Spot!R29+Bawana_NG!R29+Bawana_RLNG!R29+Bawana_Spot!R29</f>
        <v>14.949729867246404</v>
      </c>
      <c r="J29" s="197">
        <f t="shared" si="2"/>
        <v>2.7013275359522027E-4</v>
      </c>
      <c r="K29" s="196">
        <f>PPCL_NG!L29+PPCL_Spot!L29+GT_NG!L29+GT_Spot!L29+Bawana_NG!L29+Bawana_RLNG!L29+Bawana_Spot!L29</f>
        <v>62.519999999999996</v>
      </c>
      <c r="L29" s="196">
        <f>PPCL_NG!S29+PPCL_Spot!S29+GT_NG!S29+GT_Spot!S29+Bawana_NG!S29+Bawana_RLNG!S29+Bawana_Spot!S29</f>
        <v>62.499292002405298</v>
      </c>
      <c r="M29" s="197">
        <f t="shared" si="3"/>
        <v>2.0707997594698213E-2</v>
      </c>
      <c r="N29" s="196">
        <f>PPCL_NG!M29+PPCL_Spot!M29+GT_NG!M29+GT_Spot!M29+Bawana_NG!M29+Bawana_RLNG!M29+Bawana_Spot!M29</f>
        <v>87.53</v>
      </c>
      <c r="O29" s="196">
        <f>PPCL_NG!T29+PPCL_Spot!T29+GT_NG!T29+GT_Spot!T29+Bawana_NG!T29+Bawana_RLNG!T29+Bawana_Spot!T29</f>
        <v>87.408612659234933</v>
      </c>
      <c r="P29" s="197">
        <f t="shared" si="4"/>
        <v>0.12138734076506807</v>
      </c>
      <c r="Q29" s="197">
        <f t="shared" si="5"/>
        <v>0.40555999999997638</v>
      </c>
    </row>
    <row r="30" spans="1:17">
      <c r="A30" s="33" t="s">
        <v>72</v>
      </c>
      <c r="B30" s="196">
        <f>PPCL_NG!I30+PPCL_Spot!I30+GT_NG!I30+GT_Spot!I30+Bawana_NG!I30+Bawana_RLNG!I30+Bawana_Spot!I30</f>
        <v>128.76</v>
      </c>
      <c r="C30" s="196">
        <f>PPCL_NG!P30+PPCL_Spot!P30+GT_NG!P30+GT_Spot!P30+Bawana_NG!P30+Bawana_RLNG!P30+Bawana_Spot!P30</f>
        <v>128.59000563023267</v>
      </c>
      <c r="D30" s="197">
        <f t="shared" si="0"/>
        <v>0.16999436976732341</v>
      </c>
      <c r="E30" s="196">
        <f>PPCL_NG!J30+PPCL_Spot!J30+GT_NG!J30+GT_Spot!J30+Bawana_NG!J30+Bawana_RLNG!J30+Bawana_Spot!J30</f>
        <v>72.430000000000007</v>
      </c>
      <c r="F30" s="196">
        <f>PPCL_NG!Q30+PPCL_Spot!Q30+GT_NG!Q30+GT_Spot!Q30+Bawana_NG!Q30+Bawana_RLNG!Q30+Bawana_Spot!Q30</f>
        <v>72.336799840880715</v>
      </c>
      <c r="G30" s="197">
        <f t="shared" si="1"/>
        <v>9.320015911929147E-2</v>
      </c>
      <c r="H30" s="196">
        <f>PPCL_NG!K30+PPCL_Spot!K30+GT_NG!K30+GT_Spot!K30+Bawana_NG!K30+Bawana_RLNG!K30+Bawana_Spot!K30</f>
        <v>14.95</v>
      </c>
      <c r="I30" s="196">
        <f>PPCL_NG!R30+PPCL_Spot!R30+GT_NG!R30+GT_Spot!R30+Bawana_NG!R30+Bawana_RLNG!R30+Bawana_Spot!R30</f>
        <v>14.949729867246404</v>
      </c>
      <c r="J30" s="197">
        <f t="shared" si="2"/>
        <v>2.7013275359522027E-4</v>
      </c>
      <c r="K30" s="196">
        <f>PPCL_NG!L30+PPCL_Spot!L30+GT_NG!L30+GT_Spot!L30+Bawana_NG!L30+Bawana_RLNG!L30+Bawana_Spot!L30</f>
        <v>62.519999999999996</v>
      </c>
      <c r="L30" s="196">
        <f>PPCL_NG!S30+PPCL_Spot!S30+GT_NG!S30+GT_Spot!S30+Bawana_NG!S30+Bawana_RLNG!S30+Bawana_Spot!S30</f>
        <v>62.499292002405298</v>
      </c>
      <c r="M30" s="197">
        <f t="shared" si="3"/>
        <v>2.0707997594698213E-2</v>
      </c>
      <c r="N30" s="196">
        <f>PPCL_NG!M30+PPCL_Spot!M30+GT_NG!M30+GT_Spot!M30+Bawana_NG!M30+Bawana_RLNG!M30+Bawana_Spot!M30</f>
        <v>87.53</v>
      </c>
      <c r="O30" s="196">
        <f>PPCL_NG!T30+PPCL_Spot!T30+GT_NG!T30+GT_Spot!T30+Bawana_NG!T30+Bawana_RLNG!T30+Bawana_Spot!T30</f>
        <v>87.408612659234933</v>
      </c>
      <c r="P30" s="197">
        <f t="shared" si="4"/>
        <v>0.12138734076506807</v>
      </c>
      <c r="Q30" s="197">
        <f t="shared" si="5"/>
        <v>0.40555999999997638</v>
      </c>
    </row>
    <row r="31" spans="1:17">
      <c r="A31" s="33" t="s">
        <v>73</v>
      </c>
      <c r="B31" s="196">
        <f>PPCL_NG!I31+PPCL_Spot!I31+GT_NG!I31+GT_Spot!I31+Bawana_NG!I31+Bawana_RLNG!I31+Bawana_Spot!I31</f>
        <v>128.76</v>
      </c>
      <c r="C31" s="196">
        <f>PPCL_NG!P31+PPCL_Spot!P31+GT_NG!P31+GT_Spot!P31+Bawana_NG!P31+Bawana_RLNG!P31+Bawana_Spot!P31</f>
        <v>128.59000563023267</v>
      </c>
      <c r="D31" s="197">
        <f t="shared" si="0"/>
        <v>0.16999436976732341</v>
      </c>
      <c r="E31" s="196">
        <f>PPCL_NG!J31+PPCL_Spot!J31+GT_NG!J31+GT_Spot!J31+Bawana_NG!J31+Bawana_RLNG!J31+Bawana_Spot!J31</f>
        <v>72.430000000000007</v>
      </c>
      <c r="F31" s="196">
        <f>PPCL_NG!Q31+PPCL_Spot!Q31+GT_NG!Q31+GT_Spot!Q31+Bawana_NG!Q31+Bawana_RLNG!Q31+Bawana_Spot!Q31</f>
        <v>72.336799840880715</v>
      </c>
      <c r="G31" s="197">
        <f t="shared" si="1"/>
        <v>9.320015911929147E-2</v>
      </c>
      <c r="H31" s="196">
        <f>PPCL_NG!K31+PPCL_Spot!K31+GT_NG!K31+GT_Spot!K31+Bawana_NG!K31+Bawana_RLNG!K31+Bawana_Spot!K31</f>
        <v>14.95</v>
      </c>
      <c r="I31" s="196">
        <f>PPCL_NG!R31+PPCL_Spot!R31+GT_NG!R31+GT_Spot!R31+Bawana_NG!R31+Bawana_RLNG!R31+Bawana_Spot!R31</f>
        <v>14.949729867246404</v>
      </c>
      <c r="J31" s="197">
        <f t="shared" si="2"/>
        <v>2.7013275359522027E-4</v>
      </c>
      <c r="K31" s="196">
        <f>PPCL_NG!L31+PPCL_Spot!L31+GT_NG!L31+GT_Spot!L31+Bawana_NG!L31+Bawana_RLNG!L31+Bawana_Spot!L31</f>
        <v>62.519999999999996</v>
      </c>
      <c r="L31" s="196">
        <f>PPCL_NG!S31+PPCL_Spot!S31+GT_NG!S31+GT_Spot!S31+Bawana_NG!S31+Bawana_RLNG!S31+Bawana_Spot!S31</f>
        <v>62.499292002405298</v>
      </c>
      <c r="M31" s="197">
        <f t="shared" si="3"/>
        <v>2.0707997594698213E-2</v>
      </c>
      <c r="N31" s="196">
        <f>PPCL_NG!M31+PPCL_Spot!M31+GT_NG!M31+GT_Spot!M31+Bawana_NG!M31+Bawana_RLNG!M31+Bawana_Spot!M31</f>
        <v>87.53</v>
      </c>
      <c r="O31" s="196">
        <f>PPCL_NG!T31+PPCL_Spot!T31+GT_NG!T31+GT_Spot!T31+Bawana_NG!T31+Bawana_RLNG!T31+Bawana_Spot!T31</f>
        <v>87.408612659234933</v>
      </c>
      <c r="P31" s="197">
        <f t="shared" si="4"/>
        <v>0.12138734076506807</v>
      </c>
      <c r="Q31" s="197">
        <f t="shared" si="5"/>
        <v>0.40555999999997638</v>
      </c>
    </row>
    <row r="32" spans="1:17">
      <c r="A32" s="33" t="s">
        <v>74</v>
      </c>
      <c r="B32" s="196">
        <f>PPCL_NG!I32+PPCL_Spot!I32+GT_NG!I32+GT_Spot!I32+Bawana_NG!I32+Bawana_RLNG!I32+Bawana_Spot!I32</f>
        <v>128.76</v>
      </c>
      <c r="C32" s="196">
        <f>PPCL_NG!P32+PPCL_Spot!P32+GT_NG!P32+GT_Spot!P32+Bawana_NG!P32+Bawana_RLNG!P32+Bawana_Spot!P32</f>
        <v>128.59000563023267</v>
      </c>
      <c r="D32" s="197">
        <f t="shared" si="0"/>
        <v>0.16999436976732341</v>
      </c>
      <c r="E32" s="196">
        <f>PPCL_NG!J32+PPCL_Spot!J32+GT_NG!J32+GT_Spot!J32+Bawana_NG!J32+Bawana_RLNG!J32+Bawana_Spot!J32</f>
        <v>72.430000000000007</v>
      </c>
      <c r="F32" s="196">
        <f>PPCL_NG!Q32+PPCL_Spot!Q32+GT_NG!Q32+GT_Spot!Q32+Bawana_NG!Q32+Bawana_RLNG!Q32+Bawana_Spot!Q32</f>
        <v>72.336799840880715</v>
      </c>
      <c r="G32" s="197">
        <f t="shared" si="1"/>
        <v>9.320015911929147E-2</v>
      </c>
      <c r="H32" s="196">
        <f>PPCL_NG!K32+PPCL_Spot!K32+GT_NG!K32+GT_Spot!K32+Bawana_NG!K32+Bawana_RLNG!K32+Bawana_Spot!K32</f>
        <v>14.95</v>
      </c>
      <c r="I32" s="196">
        <f>PPCL_NG!R32+PPCL_Spot!R32+GT_NG!R32+GT_Spot!R32+Bawana_NG!R32+Bawana_RLNG!R32+Bawana_Spot!R32</f>
        <v>14.949729867246404</v>
      </c>
      <c r="J32" s="197">
        <f t="shared" si="2"/>
        <v>2.7013275359522027E-4</v>
      </c>
      <c r="K32" s="196">
        <f>PPCL_NG!L32+PPCL_Spot!L32+GT_NG!L32+GT_Spot!L32+Bawana_NG!L32+Bawana_RLNG!L32+Bawana_Spot!L32</f>
        <v>62.519999999999996</v>
      </c>
      <c r="L32" s="196">
        <f>PPCL_NG!S32+PPCL_Spot!S32+GT_NG!S32+GT_Spot!S32+Bawana_NG!S32+Bawana_RLNG!S32+Bawana_Spot!S32</f>
        <v>62.499292002405298</v>
      </c>
      <c r="M32" s="197">
        <f t="shared" si="3"/>
        <v>2.0707997594698213E-2</v>
      </c>
      <c r="N32" s="196">
        <f>PPCL_NG!M32+PPCL_Spot!M32+GT_NG!M32+GT_Spot!M32+Bawana_NG!M32+Bawana_RLNG!M32+Bawana_Spot!M32</f>
        <v>87.53</v>
      </c>
      <c r="O32" s="196">
        <f>PPCL_NG!T32+PPCL_Spot!T32+GT_NG!T32+GT_Spot!T32+Bawana_NG!T32+Bawana_RLNG!T32+Bawana_Spot!T32</f>
        <v>87.408612659234933</v>
      </c>
      <c r="P32" s="197">
        <f t="shared" si="4"/>
        <v>0.12138734076506807</v>
      </c>
      <c r="Q32" s="197">
        <f t="shared" si="5"/>
        <v>0.40555999999997638</v>
      </c>
    </row>
    <row r="33" spans="1:17">
      <c r="A33" s="33" t="s">
        <v>75</v>
      </c>
      <c r="B33" s="196">
        <f>PPCL_NG!I33+PPCL_Spot!I33+GT_NG!I33+GT_Spot!I33+Bawana_NG!I33+Bawana_RLNG!I33+Bawana_Spot!I33</f>
        <v>128.76</v>
      </c>
      <c r="C33" s="196">
        <f>PPCL_NG!P33+PPCL_Spot!P33+GT_NG!P33+GT_Spot!P33+Bawana_NG!P33+Bawana_RLNG!P33+Bawana_Spot!P33</f>
        <v>128.59000563023267</v>
      </c>
      <c r="D33" s="197">
        <f t="shared" si="0"/>
        <v>0.16999436976732341</v>
      </c>
      <c r="E33" s="196">
        <f>PPCL_NG!J33+PPCL_Spot!J33+GT_NG!J33+GT_Spot!J33+Bawana_NG!J33+Bawana_RLNG!J33+Bawana_Spot!J33</f>
        <v>72.430000000000007</v>
      </c>
      <c r="F33" s="196">
        <f>PPCL_NG!Q33+PPCL_Spot!Q33+GT_NG!Q33+GT_Spot!Q33+Bawana_NG!Q33+Bawana_RLNG!Q33+Bawana_Spot!Q33</f>
        <v>72.336799840880715</v>
      </c>
      <c r="G33" s="197">
        <f t="shared" si="1"/>
        <v>9.320015911929147E-2</v>
      </c>
      <c r="H33" s="196">
        <f>PPCL_NG!K33+PPCL_Spot!K33+GT_NG!K33+GT_Spot!K33+Bawana_NG!K33+Bawana_RLNG!K33+Bawana_Spot!K33</f>
        <v>14.95</v>
      </c>
      <c r="I33" s="196">
        <f>PPCL_NG!R33+PPCL_Spot!R33+GT_NG!R33+GT_Spot!R33+Bawana_NG!R33+Bawana_RLNG!R33+Bawana_Spot!R33</f>
        <v>14.949729867246404</v>
      </c>
      <c r="J33" s="197">
        <f t="shared" si="2"/>
        <v>2.7013275359522027E-4</v>
      </c>
      <c r="K33" s="196">
        <f>PPCL_NG!L33+PPCL_Spot!L33+GT_NG!L33+GT_Spot!L33+Bawana_NG!L33+Bawana_RLNG!L33+Bawana_Spot!L33</f>
        <v>62.519999999999996</v>
      </c>
      <c r="L33" s="196">
        <f>PPCL_NG!S33+PPCL_Spot!S33+GT_NG!S33+GT_Spot!S33+Bawana_NG!S33+Bawana_RLNG!S33+Bawana_Spot!S33</f>
        <v>62.499292002405298</v>
      </c>
      <c r="M33" s="197">
        <f t="shared" si="3"/>
        <v>2.0707997594698213E-2</v>
      </c>
      <c r="N33" s="196">
        <f>PPCL_NG!M33+PPCL_Spot!M33+GT_NG!M33+GT_Spot!M33+Bawana_NG!M33+Bawana_RLNG!M33+Bawana_Spot!M33</f>
        <v>87.53</v>
      </c>
      <c r="O33" s="196">
        <f>PPCL_NG!T33+PPCL_Spot!T33+GT_NG!T33+GT_Spot!T33+Bawana_NG!T33+Bawana_RLNG!T33+Bawana_Spot!T33</f>
        <v>87.408612659234933</v>
      </c>
      <c r="P33" s="197">
        <f t="shared" si="4"/>
        <v>0.12138734076506807</v>
      </c>
      <c r="Q33" s="197">
        <f t="shared" si="5"/>
        <v>0.40555999999997638</v>
      </c>
    </row>
    <row r="34" spans="1:17">
      <c r="A34" s="33" t="s">
        <v>76</v>
      </c>
      <c r="B34" s="196">
        <f>PPCL_NG!I34+PPCL_Spot!I34+GT_NG!I34+GT_Spot!I34+Bawana_NG!I34+Bawana_RLNG!I34+Bawana_Spot!I34</f>
        <v>128.76</v>
      </c>
      <c r="C34" s="196">
        <f>PPCL_NG!P34+PPCL_Spot!P34+GT_NG!P34+GT_Spot!P34+Bawana_NG!P34+Bawana_RLNG!P34+Bawana_Spot!P34</f>
        <v>128.59000563023267</v>
      </c>
      <c r="D34" s="197">
        <f t="shared" si="0"/>
        <v>0.16999436976732341</v>
      </c>
      <c r="E34" s="196">
        <f>PPCL_NG!J34+PPCL_Spot!J34+GT_NG!J34+GT_Spot!J34+Bawana_NG!J34+Bawana_RLNG!J34+Bawana_Spot!J34</f>
        <v>72.430000000000007</v>
      </c>
      <c r="F34" s="196">
        <f>PPCL_NG!Q34+PPCL_Spot!Q34+GT_NG!Q34+GT_Spot!Q34+Bawana_NG!Q34+Bawana_RLNG!Q34+Bawana_Spot!Q34</f>
        <v>72.336799840880715</v>
      </c>
      <c r="G34" s="197">
        <f t="shared" si="1"/>
        <v>9.320015911929147E-2</v>
      </c>
      <c r="H34" s="196">
        <f>PPCL_NG!K34+PPCL_Spot!K34+GT_NG!K34+GT_Spot!K34+Bawana_NG!K34+Bawana_RLNG!K34+Bawana_Spot!K34</f>
        <v>14.95</v>
      </c>
      <c r="I34" s="196">
        <f>PPCL_NG!R34+PPCL_Spot!R34+GT_NG!R34+GT_Spot!R34+Bawana_NG!R34+Bawana_RLNG!R34+Bawana_Spot!R34</f>
        <v>14.949729867246404</v>
      </c>
      <c r="J34" s="197">
        <f t="shared" si="2"/>
        <v>2.7013275359522027E-4</v>
      </c>
      <c r="K34" s="196">
        <f>PPCL_NG!L34+PPCL_Spot!L34+GT_NG!L34+GT_Spot!L34+Bawana_NG!L34+Bawana_RLNG!L34+Bawana_Spot!L34</f>
        <v>62.519999999999996</v>
      </c>
      <c r="L34" s="196">
        <f>PPCL_NG!S34+PPCL_Spot!S34+GT_NG!S34+GT_Spot!S34+Bawana_NG!S34+Bawana_RLNG!S34+Bawana_Spot!S34</f>
        <v>62.499292002405298</v>
      </c>
      <c r="M34" s="197">
        <f t="shared" si="3"/>
        <v>2.0707997594698213E-2</v>
      </c>
      <c r="N34" s="196">
        <f>PPCL_NG!M34+PPCL_Spot!M34+GT_NG!M34+GT_Spot!M34+Bawana_NG!M34+Bawana_RLNG!M34+Bawana_Spot!M34</f>
        <v>87.53</v>
      </c>
      <c r="O34" s="196">
        <f>PPCL_NG!T34+PPCL_Spot!T34+GT_NG!T34+GT_Spot!T34+Bawana_NG!T34+Bawana_RLNG!T34+Bawana_Spot!T34</f>
        <v>87.408612659234933</v>
      </c>
      <c r="P34" s="197">
        <f t="shared" si="4"/>
        <v>0.12138734076506807</v>
      </c>
      <c r="Q34" s="197">
        <f t="shared" si="5"/>
        <v>0.40555999999997638</v>
      </c>
    </row>
    <row r="35" spans="1:17">
      <c r="A35" s="33" t="s">
        <v>77</v>
      </c>
      <c r="B35" s="196">
        <f>PPCL_NG!I35+PPCL_Spot!I35+GT_NG!I35+GT_Spot!I35+Bawana_NG!I35+Bawana_RLNG!I35+Bawana_Spot!I35</f>
        <v>128.76</v>
      </c>
      <c r="C35" s="196">
        <f>PPCL_NG!P35+PPCL_Spot!P35+GT_NG!P35+GT_Spot!P35+Bawana_NG!P35+Bawana_RLNG!P35+Bawana_Spot!P35</f>
        <v>128.59000563023267</v>
      </c>
      <c r="D35" s="197">
        <f t="shared" si="0"/>
        <v>0.16999436976732341</v>
      </c>
      <c r="E35" s="196">
        <f>PPCL_NG!J35+PPCL_Spot!J35+GT_NG!J35+GT_Spot!J35+Bawana_NG!J35+Bawana_RLNG!J35+Bawana_Spot!J35</f>
        <v>72.430000000000007</v>
      </c>
      <c r="F35" s="196">
        <f>PPCL_NG!Q35+PPCL_Spot!Q35+GT_NG!Q35+GT_Spot!Q35+Bawana_NG!Q35+Bawana_RLNG!Q35+Bawana_Spot!Q35</f>
        <v>72.336799840880715</v>
      </c>
      <c r="G35" s="197">
        <f t="shared" si="1"/>
        <v>9.320015911929147E-2</v>
      </c>
      <c r="H35" s="196">
        <f>PPCL_NG!K35+PPCL_Spot!K35+GT_NG!K35+GT_Spot!K35+Bawana_NG!K35+Bawana_RLNG!K35+Bawana_Spot!K35</f>
        <v>14.95</v>
      </c>
      <c r="I35" s="196">
        <f>PPCL_NG!R35+PPCL_Spot!R35+GT_NG!R35+GT_Spot!R35+Bawana_NG!R35+Bawana_RLNG!R35+Bawana_Spot!R35</f>
        <v>14.949729867246404</v>
      </c>
      <c r="J35" s="197">
        <f t="shared" si="2"/>
        <v>2.7013275359522027E-4</v>
      </c>
      <c r="K35" s="196">
        <f>PPCL_NG!L35+PPCL_Spot!L35+GT_NG!L35+GT_Spot!L35+Bawana_NG!L35+Bawana_RLNG!L35+Bawana_Spot!L35</f>
        <v>62.519999999999996</v>
      </c>
      <c r="L35" s="196">
        <f>PPCL_NG!S35+PPCL_Spot!S35+GT_NG!S35+GT_Spot!S35+Bawana_NG!S35+Bawana_RLNG!S35+Bawana_Spot!S35</f>
        <v>62.499292002405298</v>
      </c>
      <c r="M35" s="197">
        <f t="shared" si="3"/>
        <v>2.0707997594698213E-2</v>
      </c>
      <c r="N35" s="196">
        <f>PPCL_NG!M35+PPCL_Spot!M35+GT_NG!M35+GT_Spot!M35+Bawana_NG!M35+Bawana_RLNG!M35+Bawana_Spot!M35</f>
        <v>87.53</v>
      </c>
      <c r="O35" s="196">
        <f>PPCL_NG!T35+PPCL_Spot!T35+GT_NG!T35+GT_Spot!T35+Bawana_NG!T35+Bawana_RLNG!T35+Bawana_Spot!T35</f>
        <v>87.408612659234933</v>
      </c>
      <c r="P35" s="197">
        <f t="shared" si="4"/>
        <v>0.12138734076506807</v>
      </c>
      <c r="Q35" s="197">
        <f t="shared" si="5"/>
        <v>0.40555999999997638</v>
      </c>
    </row>
    <row r="36" spans="1:17">
      <c r="A36" s="33" t="s">
        <v>78</v>
      </c>
      <c r="B36" s="196">
        <f>PPCL_NG!I36+PPCL_Spot!I36+GT_NG!I36+GT_Spot!I36+Bawana_NG!I36+Bawana_RLNG!I36+Bawana_Spot!I36</f>
        <v>128.76</v>
      </c>
      <c r="C36" s="196">
        <f>PPCL_NG!P36+PPCL_Spot!P36+GT_NG!P36+GT_Spot!P36+Bawana_NG!P36+Bawana_RLNG!P36+Bawana_Spot!P36</f>
        <v>128.59000563023267</v>
      </c>
      <c r="D36" s="197">
        <f t="shared" si="0"/>
        <v>0.16999436976732341</v>
      </c>
      <c r="E36" s="196">
        <f>PPCL_NG!J36+PPCL_Spot!J36+GT_NG!J36+GT_Spot!J36+Bawana_NG!J36+Bawana_RLNG!J36+Bawana_Spot!J36</f>
        <v>72.430000000000007</v>
      </c>
      <c r="F36" s="196">
        <f>PPCL_NG!Q36+PPCL_Spot!Q36+GT_NG!Q36+GT_Spot!Q36+Bawana_NG!Q36+Bawana_RLNG!Q36+Bawana_Spot!Q36</f>
        <v>72.336799840880715</v>
      </c>
      <c r="G36" s="197">
        <f t="shared" si="1"/>
        <v>9.320015911929147E-2</v>
      </c>
      <c r="H36" s="196">
        <f>PPCL_NG!K36+PPCL_Spot!K36+GT_NG!K36+GT_Spot!K36+Bawana_NG!K36+Bawana_RLNG!K36+Bawana_Spot!K36</f>
        <v>14.95</v>
      </c>
      <c r="I36" s="196">
        <f>PPCL_NG!R36+PPCL_Spot!R36+GT_NG!R36+GT_Spot!R36+Bawana_NG!R36+Bawana_RLNG!R36+Bawana_Spot!R36</f>
        <v>14.949729867246404</v>
      </c>
      <c r="J36" s="197">
        <f t="shared" si="2"/>
        <v>2.7013275359522027E-4</v>
      </c>
      <c r="K36" s="196">
        <f>PPCL_NG!L36+PPCL_Spot!L36+GT_NG!L36+GT_Spot!L36+Bawana_NG!L36+Bawana_RLNG!L36+Bawana_Spot!L36</f>
        <v>62.519999999999996</v>
      </c>
      <c r="L36" s="196">
        <f>PPCL_NG!S36+PPCL_Spot!S36+GT_NG!S36+GT_Spot!S36+Bawana_NG!S36+Bawana_RLNG!S36+Bawana_Spot!S36</f>
        <v>62.499292002405298</v>
      </c>
      <c r="M36" s="197">
        <f t="shared" si="3"/>
        <v>2.0707997594698213E-2</v>
      </c>
      <c r="N36" s="196">
        <f>PPCL_NG!M36+PPCL_Spot!M36+GT_NG!M36+GT_Spot!M36+Bawana_NG!M36+Bawana_RLNG!M36+Bawana_Spot!M36</f>
        <v>87.53</v>
      </c>
      <c r="O36" s="196">
        <f>PPCL_NG!T36+PPCL_Spot!T36+GT_NG!T36+GT_Spot!T36+Bawana_NG!T36+Bawana_RLNG!T36+Bawana_Spot!T36</f>
        <v>87.408612659234933</v>
      </c>
      <c r="P36" s="197">
        <f t="shared" si="4"/>
        <v>0.12138734076506807</v>
      </c>
      <c r="Q36" s="197">
        <f t="shared" si="5"/>
        <v>0.40555999999997638</v>
      </c>
    </row>
    <row r="37" spans="1:17">
      <c r="A37" s="33" t="s">
        <v>79</v>
      </c>
      <c r="B37" s="196">
        <f>PPCL_NG!I37+PPCL_Spot!I37+GT_NG!I37+GT_Spot!I37+Bawana_NG!I37+Bawana_RLNG!I37+Bawana_Spot!I37</f>
        <v>128.76</v>
      </c>
      <c r="C37" s="196">
        <f>PPCL_NG!P37+PPCL_Spot!P37+GT_NG!P37+GT_Spot!P37+Bawana_NG!P37+Bawana_RLNG!P37+Bawana_Spot!P37</f>
        <v>128.59000563023267</v>
      </c>
      <c r="D37" s="197">
        <f t="shared" si="0"/>
        <v>0.16999436976732341</v>
      </c>
      <c r="E37" s="196">
        <f>PPCL_NG!J37+PPCL_Spot!J37+GT_NG!J37+GT_Spot!J37+Bawana_NG!J37+Bawana_RLNG!J37+Bawana_Spot!J37</f>
        <v>72.430000000000007</v>
      </c>
      <c r="F37" s="196">
        <f>PPCL_NG!Q37+PPCL_Spot!Q37+GT_NG!Q37+GT_Spot!Q37+Bawana_NG!Q37+Bawana_RLNG!Q37+Bawana_Spot!Q37</f>
        <v>72.336799840880715</v>
      </c>
      <c r="G37" s="197">
        <f t="shared" si="1"/>
        <v>9.320015911929147E-2</v>
      </c>
      <c r="H37" s="196">
        <f>PPCL_NG!K37+PPCL_Spot!K37+GT_NG!K37+GT_Spot!K37+Bawana_NG!K37+Bawana_RLNG!K37+Bawana_Spot!K37</f>
        <v>14.95</v>
      </c>
      <c r="I37" s="196">
        <f>PPCL_NG!R37+PPCL_Spot!R37+GT_NG!R37+GT_Spot!R37+Bawana_NG!R37+Bawana_RLNG!R37+Bawana_Spot!R37</f>
        <v>14.949729867246404</v>
      </c>
      <c r="J37" s="197">
        <f t="shared" si="2"/>
        <v>2.7013275359522027E-4</v>
      </c>
      <c r="K37" s="196">
        <f>PPCL_NG!L37+PPCL_Spot!L37+GT_NG!L37+GT_Spot!L37+Bawana_NG!L37+Bawana_RLNG!L37+Bawana_Spot!L37</f>
        <v>62.519999999999996</v>
      </c>
      <c r="L37" s="196">
        <f>PPCL_NG!S37+PPCL_Spot!S37+GT_NG!S37+GT_Spot!S37+Bawana_NG!S37+Bawana_RLNG!S37+Bawana_Spot!S37</f>
        <v>62.499292002405298</v>
      </c>
      <c r="M37" s="197">
        <f t="shared" si="3"/>
        <v>2.0707997594698213E-2</v>
      </c>
      <c r="N37" s="196">
        <f>PPCL_NG!M37+PPCL_Spot!M37+GT_NG!M37+GT_Spot!M37+Bawana_NG!M37+Bawana_RLNG!M37+Bawana_Spot!M37</f>
        <v>87.53</v>
      </c>
      <c r="O37" s="196">
        <f>PPCL_NG!T37+PPCL_Spot!T37+GT_NG!T37+GT_Spot!T37+Bawana_NG!T37+Bawana_RLNG!T37+Bawana_Spot!T37</f>
        <v>87.408612659234933</v>
      </c>
      <c r="P37" s="197">
        <f t="shared" si="4"/>
        <v>0.12138734076506807</v>
      </c>
      <c r="Q37" s="197">
        <f t="shared" si="5"/>
        <v>0.40555999999997638</v>
      </c>
    </row>
    <row r="38" spans="1:17">
      <c r="A38" s="33" t="s">
        <v>80</v>
      </c>
      <c r="B38" s="196">
        <f>PPCL_NG!I38+PPCL_Spot!I38+GT_NG!I38+GT_Spot!I38+Bawana_NG!I38+Bawana_RLNG!I38+Bawana_Spot!I38</f>
        <v>128.76</v>
      </c>
      <c r="C38" s="196">
        <f>PPCL_NG!P38+PPCL_Spot!P38+GT_NG!P38+GT_Spot!P38+Bawana_NG!P38+Bawana_RLNG!P38+Bawana_Spot!P38</f>
        <v>128.59000563023267</v>
      </c>
      <c r="D38" s="197">
        <f t="shared" si="0"/>
        <v>0.16999436976732341</v>
      </c>
      <c r="E38" s="196">
        <f>PPCL_NG!J38+PPCL_Spot!J38+GT_NG!J38+GT_Spot!J38+Bawana_NG!J38+Bawana_RLNG!J38+Bawana_Spot!J38</f>
        <v>72.430000000000007</v>
      </c>
      <c r="F38" s="196">
        <f>PPCL_NG!Q38+PPCL_Spot!Q38+GT_NG!Q38+GT_Spot!Q38+Bawana_NG!Q38+Bawana_RLNG!Q38+Bawana_Spot!Q38</f>
        <v>72.336799840880715</v>
      </c>
      <c r="G38" s="197">
        <f t="shared" si="1"/>
        <v>9.320015911929147E-2</v>
      </c>
      <c r="H38" s="196">
        <f>PPCL_NG!K38+PPCL_Spot!K38+GT_NG!K38+GT_Spot!K38+Bawana_NG!K38+Bawana_RLNG!K38+Bawana_Spot!K38</f>
        <v>14.95</v>
      </c>
      <c r="I38" s="196">
        <f>PPCL_NG!R38+PPCL_Spot!R38+GT_NG!R38+GT_Spot!R38+Bawana_NG!R38+Bawana_RLNG!R38+Bawana_Spot!R38</f>
        <v>14.949729867246404</v>
      </c>
      <c r="J38" s="197">
        <f t="shared" si="2"/>
        <v>2.7013275359522027E-4</v>
      </c>
      <c r="K38" s="196">
        <f>PPCL_NG!L38+PPCL_Spot!L38+GT_NG!L38+GT_Spot!L38+Bawana_NG!L38+Bawana_RLNG!L38+Bawana_Spot!L38</f>
        <v>62.519999999999996</v>
      </c>
      <c r="L38" s="196">
        <f>PPCL_NG!S38+PPCL_Spot!S38+GT_NG!S38+GT_Spot!S38+Bawana_NG!S38+Bawana_RLNG!S38+Bawana_Spot!S38</f>
        <v>62.499292002405298</v>
      </c>
      <c r="M38" s="197">
        <f t="shared" si="3"/>
        <v>2.0707997594698213E-2</v>
      </c>
      <c r="N38" s="196">
        <f>PPCL_NG!M38+PPCL_Spot!M38+GT_NG!M38+GT_Spot!M38+Bawana_NG!M38+Bawana_RLNG!M38+Bawana_Spot!M38</f>
        <v>87.53</v>
      </c>
      <c r="O38" s="196">
        <f>PPCL_NG!T38+PPCL_Spot!T38+GT_NG!T38+GT_Spot!T38+Bawana_NG!T38+Bawana_RLNG!T38+Bawana_Spot!T38</f>
        <v>87.408612659234933</v>
      </c>
      <c r="P38" s="197">
        <f t="shared" si="4"/>
        <v>0.12138734076506807</v>
      </c>
      <c r="Q38" s="197">
        <f t="shared" si="5"/>
        <v>0.40555999999997638</v>
      </c>
    </row>
    <row r="39" spans="1:17">
      <c r="A39" s="33" t="s">
        <v>81</v>
      </c>
      <c r="B39" s="196">
        <f>PPCL_NG!I39+PPCL_Spot!I39+GT_NG!I39+GT_Spot!I39+Bawana_NG!I39+Bawana_RLNG!I39+Bawana_Spot!I39</f>
        <v>128.76</v>
      </c>
      <c r="C39" s="196">
        <f>PPCL_NG!P39+PPCL_Spot!P39+GT_NG!P39+GT_Spot!P39+Bawana_NG!P39+Bawana_RLNG!P39+Bawana_Spot!P39</f>
        <v>128.46541563023268</v>
      </c>
      <c r="D39" s="197">
        <f t="shared" si="0"/>
        <v>0.29458436976730695</v>
      </c>
      <c r="E39" s="196">
        <f>PPCL_NG!J39+PPCL_Spot!J39+GT_NG!J39+GT_Spot!J39+Bawana_NG!J39+Bawana_RLNG!J39+Bawana_Spot!J39</f>
        <v>72.430000000000007</v>
      </c>
      <c r="F39" s="196">
        <f>PPCL_NG!Q39+PPCL_Spot!Q39+GT_NG!Q39+GT_Spot!Q39+Bawana_NG!Q39+Bawana_RLNG!Q39+Bawana_Spot!Q39</f>
        <v>72.268579840880705</v>
      </c>
      <c r="G39" s="197">
        <f t="shared" si="1"/>
        <v>0.1614201591193023</v>
      </c>
      <c r="H39" s="196">
        <f>PPCL_NG!K39+PPCL_Spot!K39+GT_NG!K39+GT_Spot!K39+Bawana_NG!K39+Bawana_RLNG!K39+Bawana_Spot!K39</f>
        <v>14.95</v>
      </c>
      <c r="I39" s="196">
        <f>PPCL_NG!R39+PPCL_Spot!R39+GT_NG!R39+GT_Spot!R39+Bawana_NG!R39+Bawana_RLNG!R39+Bawana_Spot!R39</f>
        <v>14.949729867246404</v>
      </c>
      <c r="J39" s="197">
        <f t="shared" si="2"/>
        <v>2.7013275359522027E-4</v>
      </c>
      <c r="K39" s="196">
        <f>PPCL_NG!L39+PPCL_Spot!L39+GT_NG!L39+GT_Spot!L39+Bawana_NG!L39+Bawana_RLNG!L39+Bawana_Spot!L39</f>
        <v>62.519999999999996</v>
      </c>
      <c r="L39" s="196">
        <f>PPCL_NG!S39+PPCL_Spot!S39+GT_NG!S39+GT_Spot!S39+Bawana_NG!S39+Bawana_RLNG!S39+Bawana_Spot!S39</f>
        <v>62.484442002405288</v>
      </c>
      <c r="M39" s="197">
        <f t="shared" si="3"/>
        <v>3.5557997594708013E-2</v>
      </c>
      <c r="N39" s="196">
        <f>PPCL_NG!M39+PPCL_Spot!M39+GT_NG!M39+GT_Spot!M39+Bawana_NG!M39+Bawana_RLNG!M39+Bawana_Spot!M39</f>
        <v>87.53</v>
      </c>
      <c r="O39" s="196">
        <f>PPCL_NG!T39+PPCL_Spot!T39+GT_NG!T39+GT_Spot!T39+Bawana_NG!T39+Bawana_RLNG!T39+Bawana_Spot!T39</f>
        <v>87.319602659234931</v>
      </c>
      <c r="P39" s="197">
        <f t="shared" si="4"/>
        <v>0.21039734076506988</v>
      </c>
      <c r="Q39" s="197">
        <f t="shared" si="5"/>
        <v>0.70222999999998237</v>
      </c>
    </row>
    <row r="40" spans="1:17">
      <c r="A40" s="33" t="s">
        <v>82</v>
      </c>
      <c r="B40" s="196">
        <f>PPCL_NG!I40+PPCL_Spot!I40+GT_NG!I40+GT_Spot!I40+Bawana_NG!I40+Bawana_RLNG!I40+Bawana_Spot!I40</f>
        <v>128.76</v>
      </c>
      <c r="C40" s="196">
        <f>PPCL_NG!P40+PPCL_Spot!P40+GT_NG!P40+GT_Spot!P40+Bawana_NG!P40+Bawana_RLNG!P40+Bawana_Spot!P40</f>
        <v>128.46541563023268</v>
      </c>
      <c r="D40" s="197">
        <f t="shared" si="0"/>
        <v>0.29458436976730695</v>
      </c>
      <c r="E40" s="196">
        <f>PPCL_NG!J40+PPCL_Spot!J40+GT_NG!J40+GT_Spot!J40+Bawana_NG!J40+Bawana_RLNG!J40+Bawana_Spot!J40</f>
        <v>72.430000000000007</v>
      </c>
      <c r="F40" s="196">
        <f>PPCL_NG!Q40+PPCL_Spot!Q40+GT_NG!Q40+GT_Spot!Q40+Bawana_NG!Q40+Bawana_RLNG!Q40+Bawana_Spot!Q40</f>
        <v>72.268579840880705</v>
      </c>
      <c r="G40" s="197">
        <f t="shared" si="1"/>
        <v>0.1614201591193023</v>
      </c>
      <c r="H40" s="196">
        <f>PPCL_NG!K40+PPCL_Spot!K40+GT_NG!K40+GT_Spot!K40+Bawana_NG!K40+Bawana_RLNG!K40+Bawana_Spot!K40</f>
        <v>14.95</v>
      </c>
      <c r="I40" s="196">
        <f>PPCL_NG!R40+PPCL_Spot!R40+GT_NG!R40+GT_Spot!R40+Bawana_NG!R40+Bawana_RLNG!R40+Bawana_Spot!R40</f>
        <v>14.949729867246404</v>
      </c>
      <c r="J40" s="197">
        <f t="shared" si="2"/>
        <v>2.7013275359522027E-4</v>
      </c>
      <c r="K40" s="196">
        <f>PPCL_NG!L40+PPCL_Spot!L40+GT_NG!L40+GT_Spot!L40+Bawana_NG!L40+Bawana_RLNG!L40+Bawana_Spot!L40</f>
        <v>62.519999999999996</v>
      </c>
      <c r="L40" s="196">
        <f>PPCL_NG!S40+PPCL_Spot!S40+GT_NG!S40+GT_Spot!S40+Bawana_NG!S40+Bawana_RLNG!S40+Bawana_Spot!S40</f>
        <v>62.484442002405288</v>
      </c>
      <c r="M40" s="197">
        <f t="shared" si="3"/>
        <v>3.5557997594708013E-2</v>
      </c>
      <c r="N40" s="196">
        <f>PPCL_NG!M40+PPCL_Spot!M40+GT_NG!M40+GT_Spot!M40+Bawana_NG!M40+Bawana_RLNG!M40+Bawana_Spot!M40</f>
        <v>87.53</v>
      </c>
      <c r="O40" s="196">
        <f>PPCL_NG!T40+PPCL_Spot!T40+GT_NG!T40+GT_Spot!T40+Bawana_NG!T40+Bawana_RLNG!T40+Bawana_Spot!T40</f>
        <v>87.319602659234931</v>
      </c>
      <c r="P40" s="197">
        <f t="shared" si="4"/>
        <v>0.21039734076506988</v>
      </c>
      <c r="Q40" s="197">
        <f t="shared" si="5"/>
        <v>0.70222999999998237</v>
      </c>
    </row>
    <row r="41" spans="1:17">
      <c r="A41" s="33" t="s">
        <v>83</v>
      </c>
      <c r="B41" s="196">
        <f>PPCL_NG!I41+PPCL_Spot!I41+GT_NG!I41+GT_Spot!I41+Bawana_NG!I41+Bawana_RLNG!I41+Bawana_Spot!I41</f>
        <v>128.76</v>
      </c>
      <c r="C41" s="196">
        <f>PPCL_NG!P41+PPCL_Spot!P41+GT_NG!P41+GT_Spot!P41+Bawana_NG!P41+Bawana_RLNG!P41+Bawana_Spot!P41</f>
        <v>128.46541563023268</v>
      </c>
      <c r="D41" s="197">
        <f t="shared" si="0"/>
        <v>0.29458436976730695</v>
      </c>
      <c r="E41" s="196">
        <f>PPCL_NG!J41+PPCL_Spot!J41+GT_NG!J41+GT_Spot!J41+Bawana_NG!J41+Bawana_RLNG!J41+Bawana_Spot!J41</f>
        <v>72.430000000000007</v>
      </c>
      <c r="F41" s="196">
        <f>PPCL_NG!Q41+PPCL_Spot!Q41+GT_NG!Q41+GT_Spot!Q41+Bawana_NG!Q41+Bawana_RLNG!Q41+Bawana_Spot!Q41</f>
        <v>72.268579840880705</v>
      </c>
      <c r="G41" s="197">
        <f t="shared" si="1"/>
        <v>0.1614201591193023</v>
      </c>
      <c r="H41" s="196">
        <f>PPCL_NG!K41+PPCL_Spot!K41+GT_NG!K41+GT_Spot!K41+Bawana_NG!K41+Bawana_RLNG!K41+Bawana_Spot!K41</f>
        <v>14.95</v>
      </c>
      <c r="I41" s="196">
        <f>PPCL_NG!R41+PPCL_Spot!R41+GT_NG!R41+GT_Spot!R41+Bawana_NG!R41+Bawana_RLNG!R41+Bawana_Spot!R41</f>
        <v>14.949729867246404</v>
      </c>
      <c r="J41" s="197">
        <f t="shared" si="2"/>
        <v>2.7013275359522027E-4</v>
      </c>
      <c r="K41" s="196">
        <f>PPCL_NG!L41+PPCL_Spot!L41+GT_NG!L41+GT_Spot!L41+Bawana_NG!L41+Bawana_RLNG!L41+Bawana_Spot!L41</f>
        <v>62.519999999999996</v>
      </c>
      <c r="L41" s="196">
        <f>PPCL_NG!S41+PPCL_Spot!S41+GT_NG!S41+GT_Spot!S41+Bawana_NG!S41+Bawana_RLNG!S41+Bawana_Spot!S41</f>
        <v>62.484442002405288</v>
      </c>
      <c r="M41" s="197">
        <f t="shared" si="3"/>
        <v>3.5557997594708013E-2</v>
      </c>
      <c r="N41" s="196">
        <f>PPCL_NG!M41+PPCL_Spot!M41+GT_NG!M41+GT_Spot!M41+Bawana_NG!M41+Bawana_RLNG!M41+Bawana_Spot!M41</f>
        <v>87.53</v>
      </c>
      <c r="O41" s="196">
        <f>PPCL_NG!T41+PPCL_Spot!T41+GT_NG!T41+GT_Spot!T41+Bawana_NG!T41+Bawana_RLNG!T41+Bawana_Spot!T41</f>
        <v>87.319602659234931</v>
      </c>
      <c r="P41" s="197">
        <f t="shared" si="4"/>
        <v>0.21039734076506988</v>
      </c>
      <c r="Q41" s="197">
        <f t="shared" si="5"/>
        <v>0.70222999999998237</v>
      </c>
    </row>
    <row r="42" spans="1:17">
      <c r="A42" s="33" t="s">
        <v>84</v>
      </c>
      <c r="B42" s="196">
        <f>PPCL_NG!I42+PPCL_Spot!I42+GT_NG!I42+GT_Spot!I42+Bawana_NG!I42+Bawana_RLNG!I42+Bawana_Spot!I42</f>
        <v>128.76</v>
      </c>
      <c r="C42" s="196">
        <f>PPCL_NG!P42+PPCL_Spot!P42+GT_NG!P42+GT_Spot!P42+Bawana_NG!P42+Bawana_RLNG!P42+Bawana_Spot!P42</f>
        <v>128.46541563023268</v>
      </c>
      <c r="D42" s="197">
        <f t="shared" si="0"/>
        <v>0.29458436976730695</v>
      </c>
      <c r="E42" s="196">
        <f>PPCL_NG!J42+PPCL_Spot!J42+GT_NG!J42+GT_Spot!J42+Bawana_NG!J42+Bawana_RLNG!J42+Bawana_Spot!J42</f>
        <v>72.430000000000007</v>
      </c>
      <c r="F42" s="196">
        <f>PPCL_NG!Q42+PPCL_Spot!Q42+GT_NG!Q42+GT_Spot!Q42+Bawana_NG!Q42+Bawana_RLNG!Q42+Bawana_Spot!Q42</f>
        <v>72.268579840880705</v>
      </c>
      <c r="G42" s="197">
        <f t="shared" si="1"/>
        <v>0.1614201591193023</v>
      </c>
      <c r="H42" s="196">
        <f>PPCL_NG!K42+PPCL_Spot!K42+GT_NG!K42+GT_Spot!K42+Bawana_NG!K42+Bawana_RLNG!K42+Bawana_Spot!K42</f>
        <v>14.95</v>
      </c>
      <c r="I42" s="196">
        <f>PPCL_NG!R42+PPCL_Spot!R42+GT_NG!R42+GT_Spot!R42+Bawana_NG!R42+Bawana_RLNG!R42+Bawana_Spot!R42</f>
        <v>14.949729867246404</v>
      </c>
      <c r="J42" s="197">
        <f t="shared" si="2"/>
        <v>2.7013275359522027E-4</v>
      </c>
      <c r="K42" s="196">
        <f>PPCL_NG!L42+PPCL_Spot!L42+GT_NG!L42+GT_Spot!L42+Bawana_NG!L42+Bawana_RLNG!L42+Bawana_Spot!L42</f>
        <v>62.519999999999996</v>
      </c>
      <c r="L42" s="196">
        <f>PPCL_NG!S42+PPCL_Spot!S42+GT_NG!S42+GT_Spot!S42+Bawana_NG!S42+Bawana_RLNG!S42+Bawana_Spot!S42</f>
        <v>62.484442002405288</v>
      </c>
      <c r="M42" s="197">
        <f t="shared" si="3"/>
        <v>3.5557997594708013E-2</v>
      </c>
      <c r="N42" s="196">
        <f>PPCL_NG!M42+PPCL_Spot!M42+GT_NG!M42+GT_Spot!M42+Bawana_NG!M42+Bawana_RLNG!M42+Bawana_Spot!M42</f>
        <v>87.53</v>
      </c>
      <c r="O42" s="196">
        <f>PPCL_NG!T42+PPCL_Spot!T42+GT_NG!T42+GT_Spot!T42+Bawana_NG!T42+Bawana_RLNG!T42+Bawana_Spot!T42</f>
        <v>87.319602659234931</v>
      </c>
      <c r="P42" s="197">
        <f t="shared" si="4"/>
        <v>0.21039734076506988</v>
      </c>
      <c r="Q42" s="197">
        <f t="shared" si="5"/>
        <v>0.70222999999998237</v>
      </c>
    </row>
    <row r="43" spans="1:17">
      <c r="A43" s="33" t="s">
        <v>85</v>
      </c>
      <c r="B43" s="196">
        <f>PPCL_NG!I43+PPCL_Spot!I43+GT_NG!I43+GT_Spot!I43+Bawana_NG!I43+Bawana_RLNG!I43+Bawana_Spot!I43</f>
        <v>126.31</v>
      </c>
      <c r="C43" s="196">
        <f>PPCL_NG!P43+PPCL_Spot!P43+GT_NG!P43+GT_Spot!P43+Bawana_NG!P43+Bawana_RLNG!P43+Bawana_Spot!P43</f>
        <v>126.01541563023267</v>
      </c>
      <c r="D43" s="197">
        <f t="shared" si="0"/>
        <v>0.29458436976733537</v>
      </c>
      <c r="E43" s="196">
        <f>PPCL_NG!J43+PPCL_Spot!J43+GT_NG!J43+GT_Spot!J43+Bawana_NG!J43+Bawana_RLNG!J43+Bawana_Spot!J43</f>
        <v>72.599999999999994</v>
      </c>
      <c r="F43" s="196">
        <f>PPCL_NG!Q43+PPCL_Spot!Q43+GT_NG!Q43+GT_Spot!Q43+Bawana_NG!Q43+Bawana_RLNG!Q43+Bawana_Spot!Q43</f>
        <v>72.43857984088072</v>
      </c>
      <c r="G43" s="197">
        <f t="shared" si="1"/>
        <v>0.16142015911927388</v>
      </c>
      <c r="H43" s="196">
        <f>PPCL_NG!K43+PPCL_Spot!K43+GT_NG!K43+GT_Spot!K43+Bawana_NG!K43+Bawana_RLNG!K43+Bawana_Spot!K43</f>
        <v>14.95</v>
      </c>
      <c r="I43" s="196">
        <f>PPCL_NG!R43+PPCL_Spot!R43+GT_NG!R43+GT_Spot!R43+Bawana_NG!R43+Bawana_RLNG!R43+Bawana_Spot!R43</f>
        <v>14.949729867246404</v>
      </c>
      <c r="J43" s="197">
        <f t="shared" si="2"/>
        <v>2.7013275359522027E-4</v>
      </c>
      <c r="K43" s="196">
        <f>PPCL_NG!L43+PPCL_Spot!L43+GT_NG!L43+GT_Spot!L43+Bawana_NG!L43+Bawana_RLNG!L43+Bawana_Spot!L43</f>
        <v>64.8</v>
      </c>
      <c r="L43" s="196">
        <f>PPCL_NG!S43+PPCL_Spot!S43+GT_NG!S43+GT_Spot!S43+Bawana_NG!S43+Bawana_RLNG!S43+Bawana_Spot!S43</f>
        <v>64.764442002405289</v>
      </c>
      <c r="M43" s="197">
        <f t="shared" si="3"/>
        <v>3.5557997594708013E-2</v>
      </c>
      <c r="N43" s="196">
        <f>PPCL_NG!M43+PPCL_Spot!M43+GT_NG!M43+GT_Spot!M43+Bawana_NG!M43+Bawana_RLNG!M43+Bawana_Spot!M43</f>
        <v>87.53</v>
      </c>
      <c r="O43" s="196">
        <f>PPCL_NG!T43+PPCL_Spot!T43+GT_NG!T43+GT_Spot!T43+Bawana_NG!T43+Bawana_RLNG!T43+Bawana_Spot!T43</f>
        <v>87.319602659234931</v>
      </c>
      <c r="P43" s="197">
        <f t="shared" si="4"/>
        <v>0.21039734076506988</v>
      </c>
      <c r="Q43" s="197">
        <f t="shared" si="5"/>
        <v>0.70222999999998237</v>
      </c>
    </row>
    <row r="44" spans="1:17">
      <c r="A44" s="33" t="s">
        <v>86</v>
      </c>
      <c r="B44" s="196">
        <f>PPCL_NG!I44+PPCL_Spot!I44+GT_NG!I44+GT_Spot!I44+Bawana_NG!I44+Bawana_RLNG!I44+Bawana_Spot!I44</f>
        <v>126.31</v>
      </c>
      <c r="C44" s="196">
        <f>PPCL_NG!P44+PPCL_Spot!P44+GT_NG!P44+GT_Spot!P44+Bawana_NG!P44+Bawana_RLNG!P44+Bawana_Spot!P44</f>
        <v>126.01541563023267</v>
      </c>
      <c r="D44" s="197">
        <f t="shared" si="0"/>
        <v>0.29458436976733537</v>
      </c>
      <c r="E44" s="196">
        <f>PPCL_NG!J44+PPCL_Spot!J44+GT_NG!J44+GT_Spot!J44+Bawana_NG!J44+Bawana_RLNG!J44+Bawana_Spot!J44</f>
        <v>72.599999999999994</v>
      </c>
      <c r="F44" s="196">
        <f>PPCL_NG!Q44+PPCL_Spot!Q44+GT_NG!Q44+GT_Spot!Q44+Bawana_NG!Q44+Bawana_RLNG!Q44+Bawana_Spot!Q44</f>
        <v>72.43857984088072</v>
      </c>
      <c r="G44" s="197">
        <f t="shared" si="1"/>
        <v>0.16142015911927388</v>
      </c>
      <c r="H44" s="196">
        <f>PPCL_NG!K44+PPCL_Spot!K44+GT_NG!K44+GT_Spot!K44+Bawana_NG!K44+Bawana_RLNG!K44+Bawana_Spot!K44</f>
        <v>14.95</v>
      </c>
      <c r="I44" s="196">
        <f>PPCL_NG!R44+PPCL_Spot!R44+GT_NG!R44+GT_Spot!R44+Bawana_NG!R44+Bawana_RLNG!R44+Bawana_Spot!R44</f>
        <v>14.949729867246404</v>
      </c>
      <c r="J44" s="197">
        <f t="shared" si="2"/>
        <v>2.7013275359522027E-4</v>
      </c>
      <c r="K44" s="196">
        <f>PPCL_NG!L44+PPCL_Spot!L44+GT_NG!L44+GT_Spot!L44+Bawana_NG!L44+Bawana_RLNG!L44+Bawana_Spot!L44</f>
        <v>64.8</v>
      </c>
      <c r="L44" s="196">
        <f>PPCL_NG!S44+PPCL_Spot!S44+GT_NG!S44+GT_Spot!S44+Bawana_NG!S44+Bawana_RLNG!S44+Bawana_Spot!S44</f>
        <v>64.764442002405289</v>
      </c>
      <c r="M44" s="197">
        <f t="shared" si="3"/>
        <v>3.5557997594708013E-2</v>
      </c>
      <c r="N44" s="196">
        <f>PPCL_NG!M44+PPCL_Spot!M44+GT_NG!M44+GT_Spot!M44+Bawana_NG!M44+Bawana_RLNG!M44+Bawana_Spot!M44</f>
        <v>87.53</v>
      </c>
      <c r="O44" s="196">
        <f>PPCL_NG!T44+PPCL_Spot!T44+GT_NG!T44+GT_Spot!T44+Bawana_NG!T44+Bawana_RLNG!T44+Bawana_Spot!T44</f>
        <v>87.319602659234931</v>
      </c>
      <c r="P44" s="197">
        <f t="shared" si="4"/>
        <v>0.21039734076506988</v>
      </c>
      <c r="Q44" s="197">
        <f t="shared" si="5"/>
        <v>0.70222999999998237</v>
      </c>
    </row>
    <row r="45" spans="1:17">
      <c r="A45" s="33" t="s">
        <v>87</v>
      </c>
      <c r="B45" s="196">
        <f>PPCL_NG!I45+PPCL_Spot!I45+GT_NG!I45+GT_Spot!I45+Bawana_NG!I45+Bawana_RLNG!I45+Bawana_Spot!I45</f>
        <v>126.31</v>
      </c>
      <c r="C45" s="196">
        <f>PPCL_NG!P45+PPCL_Spot!P45+GT_NG!P45+GT_Spot!P45+Bawana_NG!P45+Bawana_RLNG!P45+Bawana_Spot!P45</f>
        <v>126.01541563023267</v>
      </c>
      <c r="D45" s="197">
        <f t="shared" si="0"/>
        <v>0.29458436976733537</v>
      </c>
      <c r="E45" s="196">
        <f>PPCL_NG!J45+PPCL_Spot!J45+GT_NG!J45+GT_Spot!J45+Bawana_NG!J45+Bawana_RLNG!J45+Bawana_Spot!J45</f>
        <v>72.599999999999994</v>
      </c>
      <c r="F45" s="196">
        <f>PPCL_NG!Q45+PPCL_Spot!Q45+GT_NG!Q45+GT_Spot!Q45+Bawana_NG!Q45+Bawana_RLNG!Q45+Bawana_Spot!Q45</f>
        <v>72.43857984088072</v>
      </c>
      <c r="G45" s="197">
        <f t="shared" si="1"/>
        <v>0.16142015911927388</v>
      </c>
      <c r="H45" s="196">
        <f>PPCL_NG!K45+PPCL_Spot!K45+GT_NG!K45+GT_Spot!K45+Bawana_NG!K45+Bawana_RLNG!K45+Bawana_Spot!K45</f>
        <v>14.95</v>
      </c>
      <c r="I45" s="196">
        <f>PPCL_NG!R45+PPCL_Spot!R45+GT_NG!R45+GT_Spot!R45+Bawana_NG!R45+Bawana_RLNG!R45+Bawana_Spot!R45</f>
        <v>14.949729867246404</v>
      </c>
      <c r="J45" s="197">
        <f t="shared" si="2"/>
        <v>2.7013275359522027E-4</v>
      </c>
      <c r="K45" s="196">
        <f>PPCL_NG!L45+PPCL_Spot!L45+GT_NG!L45+GT_Spot!L45+Bawana_NG!L45+Bawana_RLNG!L45+Bawana_Spot!L45</f>
        <v>64.8</v>
      </c>
      <c r="L45" s="196">
        <f>PPCL_NG!S45+PPCL_Spot!S45+GT_NG!S45+GT_Spot!S45+Bawana_NG!S45+Bawana_RLNG!S45+Bawana_Spot!S45</f>
        <v>64.764442002405289</v>
      </c>
      <c r="M45" s="197">
        <f t="shared" si="3"/>
        <v>3.5557997594708013E-2</v>
      </c>
      <c r="N45" s="196">
        <f>PPCL_NG!M45+PPCL_Spot!M45+GT_NG!M45+GT_Spot!M45+Bawana_NG!M45+Bawana_RLNG!M45+Bawana_Spot!M45</f>
        <v>87.53</v>
      </c>
      <c r="O45" s="196">
        <f>PPCL_NG!T45+PPCL_Spot!T45+GT_NG!T45+GT_Spot!T45+Bawana_NG!T45+Bawana_RLNG!T45+Bawana_Spot!T45</f>
        <v>87.319602659234931</v>
      </c>
      <c r="P45" s="197">
        <f t="shared" si="4"/>
        <v>0.21039734076506988</v>
      </c>
      <c r="Q45" s="197">
        <f t="shared" si="5"/>
        <v>0.70222999999998237</v>
      </c>
    </row>
    <row r="46" spans="1:17">
      <c r="A46" s="33" t="s">
        <v>88</v>
      </c>
      <c r="B46" s="196">
        <f>PPCL_NG!I46+PPCL_Spot!I46+GT_NG!I46+GT_Spot!I46+Bawana_NG!I46+Bawana_RLNG!I46+Bawana_Spot!I46</f>
        <v>126.31</v>
      </c>
      <c r="C46" s="196">
        <f>PPCL_NG!P46+PPCL_Spot!P46+GT_NG!P46+GT_Spot!P46+Bawana_NG!P46+Bawana_RLNG!P46+Bawana_Spot!P46</f>
        <v>126.01541563023267</v>
      </c>
      <c r="D46" s="197">
        <f t="shared" si="0"/>
        <v>0.29458436976733537</v>
      </c>
      <c r="E46" s="196">
        <f>PPCL_NG!J46+PPCL_Spot!J46+GT_NG!J46+GT_Spot!J46+Bawana_NG!J46+Bawana_RLNG!J46+Bawana_Spot!J46</f>
        <v>72.599999999999994</v>
      </c>
      <c r="F46" s="196">
        <f>PPCL_NG!Q46+PPCL_Spot!Q46+GT_NG!Q46+GT_Spot!Q46+Bawana_NG!Q46+Bawana_RLNG!Q46+Bawana_Spot!Q46</f>
        <v>72.43857984088072</v>
      </c>
      <c r="G46" s="197">
        <f t="shared" si="1"/>
        <v>0.16142015911927388</v>
      </c>
      <c r="H46" s="196">
        <f>PPCL_NG!K46+PPCL_Spot!K46+GT_NG!K46+GT_Spot!K46+Bawana_NG!K46+Bawana_RLNG!K46+Bawana_Spot!K46</f>
        <v>14.95</v>
      </c>
      <c r="I46" s="196">
        <f>PPCL_NG!R46+PPCL_Spot!R46+GT_NG!R46+GT_Spot!R46+Bawana_NG!R46+Bawana_RLNG!R46+Bawana_Spot!R46</f>
        <v>14.949729867246404</v>
      </c>
      <c r="J46" s="197">
        <f t="shared" si="2"/>
        <v>2.7013275359522027E-4</v>
      </c>
      <c r="K46" s="196">
        <f>PPCL_NG!L46+PPCL_Spot!L46+GT_NG!L46+GT_Spot!L46+Bawana_NG!L46+Bawana_RLNG!L46+Bawana_Spot!L46</f>
        <v>64.8</v>
      </c>
      <c r="L46" s="196">
        <f>PPCL_NG!S46+PPCL_Spot!S46+GT_NG!S46+GT_Spot!S46+Bawana_NG!S46+Bawana_RLNG!S46+Bawana_Spot!S46</f>
        <v>64.764442002405289</v>
      </c>
      <c r="M46" s="197">
        <f t="shared" si="3"/>
        <v>3.5557997594708013E-2</v>
      </c>
      <c r="N46" s="196">
        <f>PPCL_NG!M46+PPCL_Spot!M46+GT_NG!M46+GT_Spot!M46+Bawana_NG!M46+Bawana_RLNG!M46+Bawana_Spot!M46</f>
        <v>87.53</v>
      </c>
      <c r="O46" s="196">
        <f>PPCL_NG!T46+PPCL_Spot!T46+GT_NG!T46+GT_Spot!T46+Bawana_NG!T46+Bawana_RLNG!T46+Bawana_Spot!T46</f>
        <v>87.319602659234931</v>
      </c>
      <c r="P46" s="197">
        <f t="shared" si="4"/>
        <v>0.21039734076506988</v>
      </c>
      <c r="Q46" s="197">
        <f t="shared" si="5"/>
        <v>0.70222999999998237</v>
      </c>
    </row>
    <row r="47" spans="1:17">
      <c r="A47" s="33" t="s">
        <v>89</v>
      </c>
      <c r="B47" s="196">
        <f>PPCL_NG!I47+PPCL_Spot!I47+GT_NG!I47+GT_Spot!I47+Bawana_NG!I47+Bawana_RLNG!I47+Bawana_Spot!I47</f>
        <v>126.31</v>
      </c>
      <c r="C47" s="196">
        <f>PPCL_NG!P47+PPCL_Spot!P47+GT_NG!P47+GT_Spot!P47+Bawana_NG!P47+Bawana_RLNG!P47+Bawana_Spot!P47</f>
        <v>126.01541563023267</v>
      </c>
      <c r="D47" s="197">
        <f t="shared" si="0"/>
        <v>0.29458436976733537</v>
      </c>
      <c r="E47" s="196">
        <f>PPCL_NG!J47+PPCL_Spot!J47+GT_NG!J47+GT_Spot!J47+Bawana_NG!J47+Bawana_RLNG!J47+Bawana_Spot!J47</f>
        <v>72.599999999999994</v>
      </c>
      <c r="F47" s="196">
        <f>PPCL_NG!Q47+PPCL_Spot!Q47+GT_NG!Q47+GT_Spot!Q47+Bawana_NG!Q47+Bawana_RLNG!Q47+Bawana_Spot!Q47</f>
        <v>72.43857984088072</v>
      </c>
      <c r="G47" s="197">
        <f t="shared" si="1"/>
        <v>0.16142015911927388</v>
      </c>
      <c r="H47" s="196">
        <f>PPCL_NG!K47+PPCL_Spot!K47+GT_NG!K47+GT_Spot!K47+Bawana_NG!K47+Bawana_RLNG!K47+Bawana_Spot!K47</f>
        <v>14.95</v>
      </c>
      <c r="I47" s="196">
        <f>PPCL_NG!R47+PPCL_Spot!R47+GT_NG!R47+GT_Spot!R47+Bawana_NG!R47+Bawana_RLNG!R47+Bawana_Spot!R47</f>
        <v>14.949729867246404</v>
      </c>
      <c r="J47" s="197">
        <f t="shared" si="2"/>
        <v>2.7013275359522027E-4</v>
      </c>
      <c r="K47" s="196">
        <f>PPCL_NG!L47+PPCL_Spot!L47+GT_NG!L47+GT_Spot!L47+Bawana_NG!L47+Bawana_RLNG!L47+Bawana_Spot!L47</f>
        <v>64.8</v>
      </c>
      <c r="L47" s="196">
        <f>PPCL_NG!S47+PPCL_Spot!S47+GT_NG!S47+GT_Spot!S47+Bawana_NG!S47+Bawana_RLNG!S47+Bawana_Spot!S47</f>
        <v>64.764442002405289</v>
      </c>
      <c r="M47" s="197">
        <f t="shared" si="3"/>
        <v>3.5557997594708013E-2</v>
      </c>
      <c r="N47" s="196">
        <f>PPCL_NG!M47+PPCL_Spot!M47+GT_NG!M47+GT_Spot!M47+Bawana_NG!M47+Bawana_RLNG!M47+Bawana_Spot!M47</f>
        <v>87.53</v>
      </c>
      <c r="O47" s="196">
        <f>PPCL_NG!T47+PPCL_Spot!T47+GT_NG!T47+GT_Spot!T47+Bawana_NG!T47+Bawana_RLNG!T47+Bawana_Spot!T47</f>
        <v>87.319602659234931</v>
      </c>
      <c r="P47" s="197">
        <f t="shared" si="4"/>
        <v>0.21039734076506988</v>
      </c>
      <c r="Q47" s="197">
        <f t="shared" si="5"/>
        <v>0.70222999999998237</v>
      </c>
    </row>
    <row r="48" spans="1:17">
      <c r="A48" s="33" t="s">
        <v>90</v>
      </c>
      <c r="B48" s="196">
        <f>PPCL_NG!I48+PPCL_Spot!I48+GT_NG!I48+GT_Spot!I48+Bawana_NG!I48+Bawana_RLNG!I48+Bawana_Spot!I48</f>
        <v>126.31</v>
      </c>
      <c r="C48" s="196">
        <f>PPCL_NG!P48+PPCL_Spot!P48+GT_NG!P48+GT_Spot!P48+Bawana_NG!P48+Bawana_RLNG!P48+Bawana_Spot!P48</f>
        <v>126.01541563023267</v>
      </c>
      <c r="D48" s="197">
        <f t="shared" si="0"/>
        <v>0.29458436976733537</v>
      </c>
      <c r="E48" s="196">
        <f>PPCL_NG!J48+PPCL_Spot!J48+GT_NG!J48+GT_Spot!J48+Bawana_NG!J48+Bawana_RLNG!J48+Bawana_Spot!J48</f>
        <v>72.599999999999994</v>
      </c>
      <c r="F48" s="196">
        <f>PPCL_NG!Q48+PPCL_Spot!Q48+GT_NG!Q48+GT_Spot!Q48+Bawana_NG!Q48+Bawana_RLNG!Q48+Bawana_Spot!Q48</f>
        <v>72.43857984088072</v>
      </c>
      <c r="G48" s="197">
        <f t="shared" si="1"/>
        <v>0.16142015911927388</v>
      </c>
      <c r="H48" s="196">
        <f>PPCL_NG!K48+PPCL_Spot!K48+GT_NG!K48+GT_Spot!K48+Bawana_NG!K48+Bawana_RLNG!K48+Bawana_Spot!K48</f>
        <v>14.95</v>
      </c>
      <c r="I48" s="196">
        <f>PPCL_NG!R48+PPCL_Spot!R48+GT_NG!R48+GT_Spot!R48+Bawana_NG!R48+Bawana_RLNG!R48+Bawana_Spot!R48</f>
        <v>14.949729867246404</v>
      </c>
      <c r="J48" s="197">
        <f t="shared" si="2"/>
        <v>2.7013275359522027E-4</v>
      </c>
      <c r="K48" s="196">
        <f>PPCL_NG!L48+PPCL_Spot!L48+GT_NG!L48+GT_Spot!L48+Bawana_NG!L48+Bawana_RLNG!L48+Bawana_Spot!L48</f>
        <v>64.8</v>
      </c>
      <c r="L48" s="196">
        <f>PPCL_NG!S48+PPCL_Spot!S48+GT_NG!S48+GT_Spot!S48+Bawana_NG!S48+Bawana_RLNG!S48+Bawana_Spot!S48</f>
        <v>64.764442002405289</v>
      </c>
      <c r="M48" s="197">
        <f t="shared" si="3"/>
        <v>3.5557997594708013E-2</v>
      </c>
      <c r="N48" s="196">
        <f>PPCL_NG!M48+PPCL_Spot!M48+GT_NG!M48+GT_Spot!M48+Bawana_NG!M48+Bawana_RLNG!M48+Bawana_Spot!M48</f>
        <v>87.53</v>
      </c>
      <c r="O48" s="196">
        <f>PPCL_NG!T48+PPCL_Spot!T48+GT_NG!T48+GT_Spot!T48+Bawana_NG!T48+Bawana_RLNG!T48+Bawana_Spot!T48</f>
        <v>87.319602659234931</v>
      </c>
      <c r="P48" s="197">
        <f t="shared" si="4"/>
        <v>0.21039734076506988</v>
      </c>
      <c r="Q48" s="197">
        <f t="shared" si="5"/>
        <v>0.70222999999998237</v>
      </c>
    </row>
    <row r="49" spans="1:17">
      <c r="A49" s="33" t="s">
        <v>91</v>
      </c>
      <c r="B49" s="196">
        <f>PPCL_NG!I49+PPCL_Spot!I49+GT_NG!I49+GT_Spot!I49+Bawana_NG!I49+Bawana_RLNG!I49+Bawana_Spot!I49</f>
        <v>126.31</v>
      </c>
      <c r="C49" s="196">
        <f>PPCL_NG!P49+PPCL_Spot!P49+GT_NG!P49+GT_Spot!P49+Bawana_NG!P49+Bawana_RLNG!P49+Bawana_Spot!P49</f>
        <v>126.01541563023267</v>
      </c>
      <c r="D49" s="197">
        <f t="shared" si="0"/>
        <v>0.29458436976733537</v>
      </c>
      <c r="E49" s="196">
        <f>PPCL_NG!J49+PPCL_Spot!J49+GT_NG!J49+GT_Spot!J49+Bawana_NG!J49+Bawana_RLNG!J49+Bawana_Spot!J49</f>
        <v>72.599999999999994</v>
      </c>
      <c r="F49" s="196">
        <f>PPCL_NG!Q49+PPCL_Spot!Q49+GT_NG!Q49+GT_Spot!Q49+Bawana_NG!Q49+Bawana_RLNG!Q49+Bawana_Spot!Q49</f>
        <v>72.43857984088072</v>
      </c>
      <c r="G49" s="197">
        <f t="shared" si="1"/>
        <v>0.16142015911927388</v>
      </c>
      <c r="H49" s="196">
        <f>PPCL_NG!K49+PPCL_Spot!K49+GT_NG!K49+GT_Spot!K49+Bawana_NG!K49+Bawana_RLNG!K49+Bawana_Spot!K49</f>
        <v>14.95</v>
      </c>
      <c r="I49" s="196">
        <f>PPCL_NG!R49+PPCL_Spot!R49+GT_NG!R49+GT_Spot!R49+Bawana_NG!R49+Bawana_RLNG!R49+Bawana_Spot!R49</f>
        <v>14.949729867246404</v>
      </c>
      <c r="J49" s="197">
        <f t="shared" si="2"/>
        <v>2.7013275359522027E-4</v>
      </c>
      <c r="K49" s="196">
        <f>PPCL_NG!L49+PPCL_Spot!L49+GT_NG!L49+GT_Spot!L49+Bawana_NG!L49+Bawana_RLNG!L49+Bawana_Spot!L49</f>
        <v>64.8</v>
      </c>
      <c r="L49" s="196">
        <f>PPCL_NG!S49+PPCL_Spot!S49+GT_NG!S49+GT_Spot!S49+Bawana_NG!S49+Bawana_RLNG!S49+Bawana_Spot!S49</f>
        <v>64.764442002405289</v>
      </c>
      <c r="M49" s="197">
        <f t="shared" si="3"/>
        <v>3.5557997594708013E-2</v>
      </c>
      <c r="N49" s="196">
        <f>PPCL_NG!M49+PPCL_Spot!M49+GT_NG!M49+GT_Spot!M49+Bawana_NG!M49+Bawana_RLNG!M49+Bawana_Spot!M49</f>
        <v>87.53</v>
      </c>
      <c r="O49" s="196">
        <f>PPCL_NG!T49+PPCL_Spot!T49+GT_NG!T49+GT_Spot!T49+Bawana_NG!T49+Bawana_RLNG!T49+Bawana_Spot!T49</f>
        <v>87.319602659234931</v>
      </c>
      <c r="P49" s="197">
        <f t="shared" si="4"/>
        <v>0.21039734076506988</v>
      </c>
      <c r="Q49" s="197">
        <f t="shared" si="5"/>
        <v>0.70222999999998237</v>
      </c>
    </row>
    <row r="50" spans="1:17">
      <c r="A50" s="33" t="s">
        <v>92</v>
      </c>
      <c r="B50" s="196">
        <f>PPCL_NG!I50+PPCL_Spot!I50+GT_NG!I50+GT_Spot!I50+Bawana_NG!I50+Bawana_RLNG!I50+Bawana_Spot!I50</f>
        <v>126.31</v>
      </c>
      <c r="C50" s="196">
        <f>PPCL_NG!P50+PPCL_Spot!P50+GT_NG!P50+GT_Spot!P50+Bawana_NG!P50+Bawana_RLNG!P50+Bawana_Spot!P50</f>
        <v>126.01541563023267</v>
      </c>
      <c r="D50" s="197">
        <f t="shared" si="0"/>
        <v>0.29458436976733537</v>
      </c>
      <c r="E50" s="196">
        <f>PPCL_NG!J50+PPCL_Spot!J50+GT_NG!J50+GT_Spot!J50+Bawana_NG!J50+Bawana_RLNG!J50+Bawana_Spot!J50</f>
        <v>72.599999999999994</v>
      </c>
      <c r="F50" s="196">
        <f>PPCL_NG!Q50+PPCL_Spot!Q50+GT_NG!Q50+GT_Spot!Q50+Bawana_NG!Q50+Bawana_RLNG!Q50+Bawana_Spot!Q50</f>
        <v>72.43857984088072</v>
      </c>
      <c r="G50" s="197">
        <f t="shared" si="1"/>
        <v>0.16142015911927388</v>
      </c>
      <c r="H50" s="196">
        <f>PPCL_NG!K50+PPCL_Spot!K50+GT_NG!K50+GT_Spot!K50+Bawana_NG!K50+Bawana_RLNG!K50+Bawana_Spot!K50</f>
        <v>14.95</v>
      </c>
      <c r="I50" s="196">
        <f>PPCL_NG!R50+PPCL_Spot!R50+GT_NG!R50+GT_Spot!R50+Bawana_NG!R50+Bawana_RLNG!R50+Bawana_Spot!R50</f>
        <v>14.949729867246404</v>
      </c>
      <c r="J50" s="197">
        <f t="shared" si="2"/>
        <v>2.7013275359522027E-4</v>
      </c>
      <c r="K50" s="196">
        <f>PPCL_NG!L50+PPCL_Spot!L50+GT_NG!L50+GT_Spot!L50+Bawana_NG!L50+Bawana_RLNG!L50+Bawana_Spot!L50</f>
        <v>64.8</v>
      </c>
      <c r="L50" s="196">
        <f>PPCL_NG!S50+PPCL_Spot!S50+GT_NG!S50+GT_Spot!S50+Bawana_NG!S50+Bawana_RLNG!S50+Bawana_Spot!S50</f>
        <v>64.764442002405289</v>
      </c>
      <c r="M50" s="197">
        <f t="shared" si="3"/>
        <v>3.5557997594708013E-2</v>
      </c>
      <c r="N50" s="196">
        <f>PPCL_NG!M50+PPCL_Spot!M50+GT_NG!M50+GT_Spot!M50+Bawana_NG!M50+Bawana_RLNG!M50+Bawana_Spot!M50</f>
        <v>87.53</v>
      </c>
      <c r="O50" s="196">
        <f>PPCL_NG!T50+PPCL_Spot!T50+GT_NG!T50+GT_Spot!T50+Bawana_NG!T50+Bawana_RLNG!T50+Bawana_Spot!T50</f>
        <v>87.319602659234931</v>
      </c>
      <c r="P50" s="197">
        <f t="shared" si="4"/>
        <v>0.21039734076506988</v>
      </c>
      <c r="Q50" s="197">
        <f t="shared" si="5"/>
        <v>0.70222999999998237</v>
      </c>
    </row>
    <row r="51" spans="1:17">
      <c r="A51" s="33" t="s">
        <v>93</v>
      </c>
      <c r="B51" s="196">
        <f>PPCL_NG!I51+PPCL_Spot!I51+GT_NG!I51+GT_Spot!I51+Bawana_NG!I51+Bawana_RLNG!I51+Bawana_Spot!I51</f>
        <v>126.31</v>
      </c>
      <c r="C51" s="196">
        <f>PPCL_NG!P51+PPCL_Spot!P51+GT_NG!P51+GT_Spot!P51+Bawana_NG!P51+Bawana_RLNG!P51+Bawana_Spot!P51</f>
        <v>126.01541563023267</v>
      </c>
      <c r="D51" s="197">
        <f t="shared" si="0"/>
        <v>0.29458436976733537</v>
      </c>
      <c r="E51" s="196">
        <f>PPCL_NG!J51+PPCL_Spot!J51+GT_NG!J51+GT_Spot!J51+Bawana_NG!J51+Bawana_RLNG!J51+Bawana_Spot!J51</f>
        <v>72.599999999999994</v>
      </c>
      <c r="F51" s="196">
        <f>PPCL_NG!Q51+PPCL_Spot!Q51+GT_NG!Q51+GT_Spot!Q51+Bawana_NG!Q51+Bawana_RLNG!Q51+Bawana_Spot!Q51</f>
        <v>72.43857984088072</v>
      </c>
      <c r="G51" s="197">
        <f t="shared" si="1"/>
        <v>0.16142015911927388</v>
      </c>
      <c r="H51" s="196">
        <f>PPCL_NG!K51+PPCL_Spot!K51+GT_NG!K51+GT_Spot!K51+Bawana_NG!K51+Bawana_RLNG!K51+Bawana_Spot!K51</f>
        <v>14.95</v>
      </c>
      <c r="I51" s="196">
        <f>PPCL_NG!R51+PPCL_Spot!R51+GT_NG!R51+GT_Spot!R51+Bawana_NG!R51+Bawana_RLNG!R51+Bawana_Spot!R51</f>
        <v>14.949729867246404</v>
      </c>
      <c r="J51" s="197">
        <f t="shared" si="2"/>
        <v>2.7013275359522027E-4</v>
      </c>
      <c r="K51" s="196">
        <f>PPCL_NG!L51+PPCL_Spot!L51+GT_NG!L51+GT_Spot!L51+Bawana_NG!L51+Bawana_RLNG!L51+Bawana_Spot!L51</f>
        <v>64.8</v>
      </c>
      <c r="L51" s="196">
        <f>PPCL_NG!S51+PPCL_Spot!S51+GT_NG!S51+GT_Spot!S51+Bawana_NG!S51+Bawana_RLNG!S51+Bawana_Spot!S51</f>
        <v>64.764442002405289</v>
      </c>
      <c r="M51" s="197">
        <f t="shared" si="3"/>
        <v>3.5557997594708013E-2</v>
      </c>
      <c r="N51" s="196">
        <f>PPCL_NG!M51+PPCL_Spot!M51+GT_NG!M51+GT_Spot!M51+Bawana_NG!M51+Bawana_RLNG!M51+Bawana_Spot!M51</f>
        <v>87.53</v>
      </c>
      <c r="O51" s="196">
        <f>PPCL_NG!T51+PPCL_Spot!T51+GT_NG!T51+GT_Spot!T51+Bawana_NG!T51+Bawana_RLNG!T51+Bawana_Spot!T51</f>
        <v>87.319602659234931</v>
      </c>
      <c r="P51" s="197">
        <f t="shared" si="4"/>
        <v>0.21039734076506988</v>
      </c>
      <c r="Q51" s="197">
        <f t="shared" si="5"/>
        <v>0.70222999999998237</v>
      </c>
    </row>
    <row r="52" spans="1:17">
      <c r="A52" s="33" t="s">
        <v>94</v>
      </c>
      <c r="B52" s="196">
        <f>PPCL_NG!I52+PPCL_Spot!I52+GT_NG!I52+GT_Spot!I52+Bawana_NG!I52+Bawana_RLNG!I52+Bawana_Spot!I52</f>
        <v>126.31</v>
      </c>
      <c r="C52" s="196">
        <f>PPCL_NG!P52+PPCL_Spot!P52+GT_NG!P52+GT_Spot!P52+Bawana_NG!P52+Bawana_RLNG!P52+Bawana_Spot!P52</f>
        <v>126.01541563023267</v>
      </c>
      <c r="D52" s="197">
        <f t="shared" si="0"/>
        <v>0.29458436976733537</v>
      </c>
      <c r="E52" s="196">
        <f>PPCL_NG!J52+PPCL_Spot!J52+GT_NG!J52+GT_Spot!J52+Bawana_NG!J52+Bawana_RLNG!J52+Bawana_Spot!J52</f>
        <v>72.599999999999994</v>
      </c>
      <c r="F52" s="196">
        <f>PPCL_NG!Q52+PPCL_Spot!Q52+GT_NG!Q52+GT_Spot!Q52+Bawana_NG!Q52+Bawana_RLNG!Q52+Bawana_Spot!Q52</f>
        <v>72.43857984088072</v>
      </c>
      <c r="G52" s="197">
        <f t="shared" si="1"/>
        <v>0.16142015911927388</v>
      </c>
      <c r="H52" s="196">
        <f>PPCL_NG!K52+PPCL_Spot!K52+GT_NG!K52+GT_Spot!K52+Bawana_NG!K52+Bawana_RLNG!K52+Bawana_Spot!K52</f>
        <v>14.95</v>
      </c>
      <c r="I52" s="196">
        <f>PPCL_NG!R52+PPCL_Spot!R52+GT_NG!R52+GT_Spot!R52+Bawana_NG!R52+Bawana_RLNG!R52+Bawana_Spot!R52</f>
        <v>14.949729867246404</v>
      </c>
      <c r="J52" s="197">
        <f t="shared" si="2"/>
        <v>2.7013275359522027E-4</v>
      </c>
      <c r="K52" s="196">
        <f>PPCL_NG!L52+PPCL_Spot!L52+GT_NG!L52+GT_Spot!L52+Bawana_NG!L52+Bawana_RLNG!L52+Bawana_Spot!L52</f>
        <v>64.8</v>
      </c>
      <c r="L52" s="196">
        <f>PPCL_NG!S52+PPCL_Spot!S52+GT_NG!S52+GT_Spot!S52+Bawana_NG!S52+Bawana_RLNG!S52+Bawana_Spot!S52</f>
        <v>64.764442002405289</v>
      </c>
      <c r="M52" s="197">
        <f t="shared" si="3"/>
        <v>3.5557997594708013E-2</v>
      </c>
      <c r="N52" s="196">
        <f>PPCL_NG!M52+PPCL_Spot!M52+GT_NG!M52+GT_Spot!M52+Bawana_NG!M52+Bawana_RLNG!M52+Bawana_Spot!M52</f>
        <v>87.53</v>
      </c>
      <c r="O52" s="196">
        <f>PPCL_NG!T52+PPCL_Spot!T52+GT_NG!T52+GT_Spot!T52+Bawana_NG!T52+Bawana_RLNG!T52+Bawana_Spot!T52</f>
        <v>87.319602659234931</v>
      </c>
      <c r="P52" s="197">
        <f t="shared" si="4"/>
        <v>0.21039734076506988</v>
      </c>
      <c r="Q52" s="197">
        <f t="shared" si="5"/>
        <v>0.70222999999998237</v>
      </c>
    </row>
    <row r="53" spans="1:17">
      <c r="A53" s="33" t="s">
        <v>95</v>
      </c>
      <c r="B53" s="196">
        <f>PPCL_NG!I53+PPCL_Spot!I53+GT_NG!I53+GT_Spot!I53+Bawana_NG!I53+Bawana_RLNG!I53+Bawana_Spot!I53</f>
        <v>126.31</v>
      </c>
      <c r="C53" s="196">
        <f>PPCL_NG!P53+PPCL_Spot!P53+GT_NG!P53+GT_Spot!P53+Bawana_NG!P53+Bawana_RLNG!P53+Bawana_Spot!P53</f>
        <v>126.01541563023267</v>
      </c>
      <c r="D53" s="197">
        <f t="shared" si="0"/>
        <v>0.29458436976733537</v>
      </c>
      <c r="E53" s="196">
        <f>PPCL_NG!J53+PPCL_Spot!J53+GT_NG!J53+GT_Spot!J53+Bawana_NG!J53+Bawana_RLNG!J53+Bawana_Spot!J53</f>
        <v>72.599999999999994</v>
      </c>
      <c r="F53" s="196">
        <f>PPCL_NG!Q53+PPCL_Spot!Q53+GT_NG!Q53+GT_Spot!Q53+Bawana_NG!Q53+Bawana_RLNG!Q53+Bawana_Spot!Q53</f>
        <v>72.43857984088072</v>
      </c>
      <c r="G53" s="197">
        <f t="shared" si="1"/>
        <v>0.16142015911927388</v>
      </c>
      <c r="H53" s="196">
        <f>PPCL_NG!K53+PPCL_Spot!K53+GT_NG!K53+GT_Spot!K53+Bawana_NG!K53+Bawana_RLNG!K53+Bawana_Spot!K53</f>
        <v>14.95</v>
      </c>
      <c r="I53" s="196">
        <f>PPCL_NG!R53+PPCL_Spot!R53+GT_NG!R53+GT_Spot!R53+Bawana_NG!R53+Bawana_RLNG!R53+Bawana_Spot!R53</f>
        <v>14.949729867246404</v>
      </c>
      <c r="J53" s="197">
        <f t="shared" si="2"/>
        <v>2.7013275359522027E-4</v>
      </c>
      <c r="K53" s="196">
        <f>PPCL_NG!L53+PPCL_Spot!L53+GT_NG!L53+GT_Spot!L53+Bawana_NG!L53+Bawana_RLNG!L53+Bawana_Spot!L53</f>
        <v>64.8</v>
      </c>
      <c r="L53" s="196">
        <f>PPCL_NG!S53+PPCL_Spot!S53+GT_NG!S53+GT_Spot!S53+Bawana_NG!S53+Bawana_RLNG!S53+Bawana_Spot!S53</f>
        <v>64.764442002405289</v>
      </c>
      <c r="M53" s="197">
        <f t="shared" si="3"/>
        <v>3.5557997594708013E-2</v>
      </c>
      <c r="N53" s="196">
        <f>PPCL_NG!M53+PPCL_Spot!M53+GT_NG!M53+GT_Spot!M53+Bawana_NG!M53+Bawana_RLNG!M53+Bawana_Spot!M53</f>
        <v>87.53</v>
      </c>
      <c r="O53" s="196">
        <f>PPCL_NG!T53+PPCL_Spot!T53+GT_NG!T53+GT_Spot!T53+Bawana_NG!T53+Bawana_RLNG!T53+Bawana_Spot!T53</f>
        <v>87.319602659234931</v>
      </c>
      <c r="P53" s="197">
        <f t="shared" si="4"/>
        <v>0.21039734076506988</v>
      </c>
      <c r="Q53" s="197">
        <f t="shared" si="5"/>
        <v>0.70222999999998237</v>
      </c>
    </row>
    <row r="54" spans="1:17">
      <c r="A54" s="33" t="s">
        <v>96</v>
      </c>
      <c r="B54" s="196">
        <f>PPCL_NG!I54+PPCL_Spot!I54+GT_NG!I54+GT_Spot!I54+Bawana_NG!I54+Bawana_RLNG!I54+Bawana_Spot!I54</f>
        <v>126.31</v>
      </c>
      <c r="C54" s="196">
        <f>PPCL_NG!P54+PPCL_Spot!P54+GT_NG!P54+GT_Spot!P54+Bawana_NG!P54+Bawana_RLNG!P54+Bawana_Spot!P54</f>
        <v>126.01541563023267</v>
      </c>
      <c r="D54" s="197">
        <f t="shared" si="0"/>
        <v>0.29458436976733537</v>
      </c>
      <c r="E54" s="196">
        <f>PPCL_NG!J54+PPCL_Spot!J54+GT_NG!J54+GT_Spot!J54+Bawana_NG!J54+Bawana_RLNG!J54+Bawana_Spot!J54</f>
        <v>72.599999999999994</v>
      </c>
      <c r="F54" s="196">
        <f>PPCL_NG!Q54+PPCL_Spot!Q54+GT_NG!Q54+GT_Spot!Q54+Bawana_NG!Q54+Bawana_RLNG!Q54+Bawana_Spot!Q54</f>
        <v>72.43857984088072</v>
      </c>
      <c r="G54" s="197">
        <f t="shared" si="1"/>
        <v>0.16142015911927388</v>
      </c>
      <c r="H54" s="196">
        <f>PPCL_NG!K54+PPCL_Spot!K54+GT_NG!K54+GT_Spot!K54+Bawana_NG!K54+Bawana_RLNG!K54+Bawana_Spot!K54</f>
        <v>14.95</v>
      </c>
      <c r="I54" s="196">
        <f>PPCL_NG!R54+PPCL_Spot!R54+GT_NG!R54+GT_Spot!R54+Bawana_NG!R54+Bawana_RLNG!R54+Bawana_Spot!R54</f>
        <v>14.949729867246404</v>
      </c>
      <c r="J54" s="197">
        <f t="shared" si="2"/>
        <v>2.7013275359522027E-4</v>
      </c>
      <c r="K54" s="196">
        <f>PPCL_NG!L54+PPCL_Spot!L54+GT_NG!L54+GT_Spot!L54+Bawana_NG!L54+Bawana_RLNG!L54+Bawana_Spot!L54</f>
        <v>64.8</v>
      </c>
      <c r="L54" s="196">
        <f>PPCL_NG!S54+PPCL_Spot!S54+GT_NG!S54+GT_Spot!S54+Bawana_NG!S54+Bawana_RLNG!S54+Bawana_Spot!S54</f>
        <v>64.764442002405289</v>
      </c>
      <c r="M54" s="197">
        <f t="shared" si="3"/>
        <v>3.5557997594708013E-2</v>
      </c>
      <c r="N54" s="196">
        <f>PPCL_NG!M54+PPCL_Spot!M54+GT_NG!M54+GT_Spot!M54+Bawana_NG!M54+Bawana_RLNG!M54+Bawana_Spot!M54</f>
        <v>87.53</v>
      </c>
      <c r="O54" s="196">
        <f>PPCL_NG!T54+PPCL_Spot!T54+GT_NG!T54+GT_Spot!T54+Bawana_NG!T54+Bawana_RLNG!T54+Bawana_Spot!T54</f>
        <v>87.319602659234931</v>
      </c>
      <c r="P54" s="197">
        <f t="shared" si="4"/>
        <v>0.21039734076506988</v>
      </c>
      <c r="Q54" s="197">
        <f t="shared" si="5"/>
        <v>0.70222999999998237</v>
      </c>
    </row>
    <row r="55" spans="1:17">
      <c r="A55" s="33" t="s">
        <v>97</v>
      </c>
      <c r="B55" s="196">
        <f>PPCL_NG!I55+PPCL_Spot!I55+GT_NG!I55+GT_Spot!I55+Bawana_NG!I55+Bawana_RLNG!I55+Bawana_Spot!I55</f>
        <v>126.31</v>
      </c>
      <c r="C55" s="196">
        <f>PPCL_NG!P55+PPCL_Spot!P55+GT_NG!P55+GT_Spot!P55+Bawana_NG!P55+Bawana_RLNG!P55+Bawana_Spot!P55</f>
        <v>126.01541563023267</v>
      </c>
      <c r="D55" s="197">
        <f t="shared" si="0"/>
        <v>0.29458436976733537</v>
      </c>
      <c r="E55" s="196">
        <f>PPCL_NG!J55+PPCL_Spot!J55+GT_NG!J55+GT_Spot!J55+Bawana_NG!J55+Bawana_RLNG!J55+Bawana_Spot!J55</f>
        <v>72.599999999999994</v>
      </c>
      <c r="F55" s="196">
        <f>PPCL_NG!Q55+PPCL_Spot!Q55+GT_NG!Q55+GT_Spot!Q55+Bawana_NG!Q55+Bawana_RLNG!Q55+Bawana_Spot!Q55</f>
        <v>72.43857984088072</v>
      </c>
      <c r="G55" s="197">
        <f t="shared" si="1"/>
        <v>0.16142015911927388</v>
      </c>
      <c r="H55" s="196">
        <f>PPCL_NG!K55+PPCL_Spot!K55+GT_NG!K55+GT_Spot!K55+Bawana_NG!K55+Bawana_RLNG!K55+Bawana_Spot!K55</f>
        <v>14.95</v>
      </c>
      <c r="I55" s="196">
        <f>PPCL_NG!R55+PPCL_Spot!R55+GT_NG!R55+GT_Spot!R55+Bawana_NG!R55+Bawana_RLNG!R55+Bawana_Spot!R55</f>
        <v>14.949729867246404</v>
      </c>
      <c r="J55" s="197">
        <f t="shared" si="2"/>
        <v>2.7013275359522027E-4</v>
      </c>
      <c r="K55" s="196">
        <f>PPCL_NG!L55+PPCL_Spot!L55+GT_NG!L55+GT_Spot!L55+Bawana_NG!L55+Bawana_RLNG!L55+Bawana_Spot!L55</f>
        <v>64.8</v>
      </c>
      <c r="L55" s="196">
        <f>PPCL_NG!S55+PPCL_Spot!S55+GT_NG!S55+GT_Spot!S55+Bawana_NG!S55+Bawana_RLNG!S55+Bawana_Spot!S55</f>
        <v>64.764442002405289</v>
      </c>
      <c r="M55" s="197">
        <f t="shared" si="3"/>
        <v>3.5557997594708013E-2</v>
      </c>
      <c r="N55" s="196">
        <f>PPCL_NG!M55+PPCL_Spot!M55+GT_NG!M55+GT_Spot!M55+Bawana_NG!M55+Bawana_RLNG!M55+Bawana_Spot!M55</f>
        <v>87.53</v>
      </c>
      <c r="O55" s="196">
        <f>PPCL_NG!T55+PPCL_Spot!T55+GT_NG!T55+GT_Spot!T55+Bawana_NG!T55+Bawana_RLNG!T55+Bawana_Spot!T55</f>
        <v>87.319602659234931</v>
      </c>
      <c r="P55" s="197">
        <f t="shared" si="4"/>
        <v>0.21039734076506988</v>
      </c>
      <c r="Q55" s="197">
        <f t="shared" si="5"/>
        <v>0.70222999999998237</v>
      </c>
    </row>
    <row r="56" spans="1:17">
      <c r="A56" s="33" t="s">
        <v>98</v>
      </c>
      <c r="B56" s="196">
        <f>PPCL_NG!I56+PPCL_Spot!I56+GT_NG!I56+GT_Spot!I56+Bawana_NG!I56+Bawana_RLNG!I56+Bawana_Spot!I56</f>
        <v>126.31</v>
      </c>
      <c r="C56" s="196">
        <f>PPCL_NG!P56+PPCL_Spot!P56+GT_NG!P56+GT_Spot!P56+Bawana_NG!P56+Bawana_RLNG!P56+Bawana_Spot!P56</f>
        <v>126.01541563023267</v>
      </c>
      <c r="D56" s="197">
        <f t="shared" si="0"/>
        <v>0.29458436976733537</v>
      </c>
      <c r="E56" s="196">
        <f>PPCL_NG!J56+PPCL_Spot!J56+GT_NG!J56+GT_Spot!J56+Bawana_NG!J56+Bawana_RLNG!J56+Bawana_Spot!J56</f>
        <v>72.599999999999994</v>
      </c>
      <c r="F56" s="196">
        <f>PPCL_NG!Q56+PPCL_Spot!Q56+GT_NG!Q56+GT_Spot!Q56+Bawana_NG!Q56+Bawana_RLNG!Q56+Bawana_Spot!Q56</f>
        <v>72.43857984088072</v>
      </c>
      <c r="G56" s="197">
        <f t="shared" si="1"/>
        <v>0.16142015911927388</v>
      </c>
      <c r="H56" s="196">
        <f>PPCL_NG!K56+PPCL_Spot!K56+GT_NG!K56+GT_Spot!K56+Bawana_NG!K56+Bawana_RLNG!K56+Bawana_Spot!K56</f>
        <v>14.95</v>
      </c>
      <c r="I56" s="196">
        <f>PPCL_NG!R56+PPCL_Spot!R56+GT_NG!R56+GT_Spot!R56+Bawana_NG!R56+Bawana_RLNG!R56+Bawana_Spot!R56</f>
        <v>14.949729867246404</v>
      </c>
      <c r="J56" s="197">
        <f t="shared" si="2"/>
        <v>2.7013275359522027E-4</v>
      </c>
      <c r="K56" s="196">
        <f>PPCL_NG!L56+PPCL_Spot!L56+GT_NG!L56+GT_Spot!L56+Bawana_NG!L56+Bawana_RLNG!L56+Bawana_Spot!L56</f>
        <v>64.8</v>
      </c>
      <c r="L56" s="196">
        <f>PPCL_NG!S56+PPCL_Spot!S56+GT_NG!S56+GT_Spot!S56+Bawana_NG!S56+Bawana_RLNG!S56+Bawana_Spot!S56</f>
        <v>64.764442002405289</v>
      </c>
      <c r="M56" s="197">
        <f t="shared" si="3"/>
        <v>3.5557997594708013E-2</v>
      </c>
      <c r="N56" s="196">
        <f>PPCL_NG!M56+PPCL_Spot!M56+GT_NG!M56+GT_Spot!M56+Bawana_NG!M56+Bawana_RLNG!M56+Bawana_Spot!M56</f>
        <v>87.53</v>
      </c>
      <c r="O56" s="196">
        <f>PPCL_NG!T56+PPCL_Spot!T56+GT_NG!T56+GT_Spot!T56+Bawana_NG!T56+Bawana_RLNG!T56+Bawana_Spot!T56</f>
        <v>87.319602659234931</v>
      </c>
      <c r="P56" s="197">
        <f t="shared" si="4"/>
        <v>0.21039734076506988</v>
      </c>
      <c r="Q56" s="197">
        <f t="shared" si="5"/>
        <v>0.70222999999998237</v>
      </c>
    </row>
    <row r="57" spans="1:17">
      <c r="A57" s="33" t="s">
        <v>99</v>
      </c>
      <c r="B57" s="196">
        <f>PPCL_NG!I57+PPCL_Spot!I57+GT_NG!I57+GT_Spot!I57+Bawana_NG!I57+Bawana_RLNG!I57+Bawana_Spot!I57</f>
        <v>124.94</v>
      </c>
      <c r="C57" s="196">
        <f>PPCL_NG!P57+PPCL_Spot!P57+GT_NG!P57+GT_Spot!P57+Bawana_NG!P57+Bawana_RLNG!P57+Bawana_Spot!P57</f>
        <v>124.64541563023268</v>
      </c>
      <c r="D57" s="197">
        <f t="shared" si="0"/>
        <v>0.29458436976732116</v>
      </c>
      <c r="E57" s="196">
        <f>PPCL_NG!J57+PPCL_Spot!J57+GT_NG!J57+GT_Spot!J57+Bawana_NG!J57+Bawana_RLNG!J57+Bawana_Spot!J57</f>
        <v>72.430000000000007</v>
      </c>
      <c r="F57" s="196">
        <f>PPCL_NG!Q57+PPCL_Spot!Q57+GT_NG!Q57+GT_Spot!Q57+Bawana_NG!Q57+Bawana_RLNG!Q57+Bawana_Spot!Q57</f>
        <v>72.268579840880705</v>
      </c>
      <c r="G57" s="197">
        <f t="shared" si="1"/>
        <v>0.1614201591193023</v>
      </c>
      <c r="H57" s="196">
        <f>PPCL_NG!K57+PPCL_Spot!K57+GT_NG!K57+GT_Spot!K57+Bawana_NG!K57+Bawana_RLNG!K57+Bawana_Spot!K57</f>
        <v>14.95</v>
      </c>
      <c r="I57" s="196">
        <f>PPCL_NG!R57+PPCL_Spot!R57+GT_NG!R57+GT_Spot!R57+Bawana_NG!R57+Bawana_RLNG!R57+Bawana_Spot!R57</f>
        <v>14.949729867246404</v>
      </c>
      <c r="J57" s="197">
        <f t="shared" si="2"/>
        <v>2.7013275359522027E-4</v>
      </c>
      <c r="K57" s="196">
        <f>PPCL_NG!L57+PPCL_Spot!L57+GT_NG!L57+GT_Spot!L57+Bawana_NG!L57+Bawana_RLNG!L57+Bawana_Spot!L57</f>
        <v>63.34</v>
      </c>
      <c r="L57" s="196">
        <f>PPCL_NG!S57+PPCL_Spot!S57+GT_NG!S57+GT_Spot!S57+Bawana_NG!S57+Bawana_RLNG!S57+Bawana_Spot!S57</f>
        <v>63.304442002405295</v>
      </c>
      <c r="M57" s="197">
        <f t="shared" si="3"/>
        <v>3.5557997594708013E-2</v>
      </c>
      <c r="N57" s="196">
        <f>PPCL_NG!M57+PPCL_Spot!M57+GT_NG!M57+GT_Spot!M57+Bawana_NG!M57+Bawana_RLNG!M57+Bawana_Spot!M57</f>
        <v>87.53</v>
      </c>
      <c r="O57" s="196">
        <f>PPCL_NG!T57+PPCL_Spot!T57+GT_NG!T57+GT_Spot!T57+Bawana_NG!T57+Bawana_RLNG!T57+Bawana_Spot!T57</f>
        <v>87.319602659234931</v>
      </c>
      <c r="P57" s="197">
        <f t="shared" si="4"/>
        <v>0.21039734076506988</v>
      </c>
      <c r="Q57" s="197">
        <f t="shared" si="5"/>
        <v>0.70222999999999658</v>
      </c>
    </row>
    <row r="58" spans="1:17">
      <c r="A58" s="33" t="s">
        <v>100</v>
      </c>
      <c r="B58" s="196">
        <f>PPCL_NG!I58+PPCL_Spot!I58+GT_NG!I58+GT_Spot!I58+Bawana_NG!I58+Bawana_RLNG!I58+Bawana_Spot!I58</f>
        <v>124.94</v>
      </c>
      <c r="C58" s="196">
        <f>PPCL_NG!P58+PPCL_Spot!P58+GT_NG!P58+GT_Spot!P58+Bawana_NG!P58+Bawana_RLNG!P58+Bawana_Spot!P58</f>
        <v>124.64541563023268</v>
      </c>
      <c r="D58" s="197">
        <f t="shared" si="0"/>
        <v>0.29458436976732116</v>
      </c>
      <c r="E58" s="196">
        <f>PPCL_NG!J58+PPCL_Spot!J58+GT_NG!J58+GT_Spot!J58+Bawana_NG!J58+Bawana_RLNG!J58+Bawana_Spot!J58</f>
        <v>72.430000000000007</v>
      </c>
      <c r="F58" s="196">
        <f>PPCL_NG!Q58+PPCL_Spot!Q58+GT_NG!Q58+GT_Spot!Q58+Bawana_NG!Q58+Bawana_RLNG!Q58+Bawana_Spot!Q58</f>
        <v>72.268579840880705</v>
      </c>
      <c r="G58" s="197">
        <f t="shared" si="1"/>
        <v>0.1614201591193023</v>
      </c>
      <c r="H58" s="196">
        <f>PPCL_NG!K58+PPCL_Spot!K58+GT_NG!K58+GT_Spot!K58+Bawana_NG!K58+Bawana_RLNG!K58+Bawana_Spot!K58</f>
        <v>14.95</v>
      </c>
      <c r="I58" s="196">
        <f>PPCL_NG!R58+PPCL_Spot!R58+GT_NG!R58+GT_Spot!R58+Bawana_NG!R58+Bawana_RLNG!R58+Bawana_Spot!R58</f>
        <v>14.949729867246404</v>
      </c>
      <c r="J58" s="197">
        <f t="shared" si="2"/>
        <v>2.7013275359522027E-4</v>
      </c>
      <c r="K58" s="196">
        <f>PPCL_NG!L58+PPCL_Spot!L58+GT_NG!L58+GT_Spot!L58+Bawana_NG!L58+Bawana_RLNG!L58+Bawana_Spot!L58</f>
        <v>63.34</v>
      </c>
      <c r="L58" s="196">
        <f>PPCL_NG!S58+PPCL_Spot!S58+GT_NG!S58+GT_Spot!S58+Bawana_NG!S58+Bawana_RLNG!S58+Bawana_Spot!S58</f>
        <v>63.304442002405295</v>
      </c>
      <c r="M58" s="197">
        <f t="shared" si="3"/>
        <v>3.5557997594708013E-2</v>
      </c>
      <c r="N58" s="196">
        <f>PPCL_NG!M58+PPCL_Spot!M58+GT_NG!M58+GT_Spot!M58+Bawana_NG!M58+Bawana_RLNG!M58+Bawana_Spot!M58</f>
        <v>87.53</v>
      </c>
      <c r="O58" s="196">
        <f>PPCL_NG!T58+PPCL_Spot!T58+GT_NG!T58+GT_Spot!T58+Bawana_NG!T58+Bawana_RLNG!T58+Bawana_Spot!T58</f>
        <v>87.319602659234931</v>
      </c>
      <c r="P58" s="197">
        <f t="shared" si="4"/>
        <v>0.21039734076506988</v>
      </c>
      <c r="Q58" s="197">
        <f t="shared" si="5"/>
        <v>0.70222999999999658</v>
      </c>
    </row>
    <row r="59" spans="1:17">
      <c r="A59" s="33" t="s">
        <v>101</v>
      </c>
      <c r="B59" s="196">
        <f>PPCL_NG!I59+PPCL_Spot!I59+GT_NG!I59+GT_Spot!I59+Bawana_NG!I59+Bawana_RLNG!I59+Bawana_Spot!I59</f>
        <v>124.94</v>
      </c>
      <c r="C59" s="196">
        <f>PPCL_NG!P59+PPCL_Spot!P59+GT_NG!P59+GT_Spot!P59+Bawana_NG!P59+Bawana_RLNG!P59+Bawana_Spot!P59</f>
        <v>124.64541563023268</v>
      </c>
      <c r="D59" s="197">
        <f t="shared" si="0"/>
        <v>0.29458436976732116</v>
      </c>
      <c r="E59" s="196">
        <f>PPCL_NG!J59+PPCL_Spot!J59+GT_NG!J59+GT_Spot!J59+Bawana_NG!J59+Bawana_RLNG!J59+Bawana_Spot!J59</f>
        <v>72.430000000000007</v>
      </c>
      <c r="F59" s="196">
        <f>PPCL_NG!Q59+PPCL_Spot!Q59+GT_NG!Q59+GT_Spot!Q59+Bawana_NG!Q59+Bawana_RLNG!Q59+Bawana_Spot!Q59</f>
        <v>72.268579840880705</v>
      </c>
      <c r="G59" s="197">
        <f t="shared" si="1"/>
        <v>0.1614201591193023</v>
      </c>
      <c r="H59" s="196">
        <f>PPCL_NG!K59+PPCL_Spot!K59+GT_NG!K59+GT_Spot!K59+Bawana_NG!K59+Bawana_RLNG!K59+Bawana_Spot!K59</f>
        <v>14.95</v>
      </c>
      <c r="I59" s="196">
        <f>PPCL_NG!R59+PPCL_Spot!R59+GT_NG!R59+GT_Spot!R59+Bawana_NG!R59+Bawana_RLNG!R59+Bawana_Spot!R59</f>
        <v>14.949729867246404</v>
      </c>
      <c r="J59" s="197">
        <f t="shared" si="2"/>
        <v>2.7013275359522027E-4</v>
      </c>
      <c r="K59" s="196">
        <f>PPCL_NG!L59+PPCL_Spot!L59+GT_NG!L59+GT_Spot!L59+Bawana_NG!L59+Bawana_RLNG!L59+Bawana_Spot!L59</f>
        <v>63.34</v>
      </c>
      <c r="L59" s="196">
        <f>PPCL_NG!S59+PPCL_Spot!S59+GT_NG!S59+GT_Spot!S59+Bawana_NG!S59+Bawana_RLNG!S59+Bawana_Spot!S59</f>
        <v>63.304442002405295</v>
      </c>
      <c r="M59" s="197">
        <f t="shared" si="3"/>
        <v>3.5557997594708013E-2</v>
      </c>
      <c r="N59" s="196">
        <f>PPCL_NG!M59+PPCL_Spot!M59+GT_NG!M59+GT_Spot!M59+Bawana_NG!M59+Bawana_RLNG!M59+Bawana_Spot!M59</f>
        <v>87.53</v>
      </c>
      <c r="O59" s="196">
        <f>PPCL_NG!T59+PPCL_Spot!T59+GT_NG!T59+GT_Spot!T59+Bawana_NG!T59+Bawana_RLNG!T59+Bawana_Spot!T59</f>
        <v>87.319602659234931</v>
      </c>
      <c r="P59" s="197">
        <f t="shared" si="4"/>
        <v>0.21039734076506988</v>
      </c>
      <c r="Q59" s="197">
        <f t="shared" si="5"/>
        <v>0.70222999999999658</v>
      </c>
    </row>
    <row r="60" spans="1:17">
      <c r="A60" s="33" t="s">
        <v>102</v>
      </c>
      <c r="B60" s="196">
        <f>PPCL_NG!I60+PPCL_Spot!I60+GT_NG!I60+GT_Spot!I60+Bawana_NG!I60+Bawana_RLNG!I60+Bawana_Spot!I60</f>
        <v>124.94</v>
      </c>
      <c r="C60" s="196">
        <f>PPCL_NG!P60+PPCL_Spot!P60+GT_NG!P60+GT_Spot!P60+Bawana_NG!P60+Bawana_RLNG!P60+Bawana_Spot!P60</f>
        <v>124.64541563023268</v>
      </c>
      <c r="D60" s="197">
        <f t="shared" si="0"/>
        <v>0.29458436976732116</v>
      </c>
      <c r="E60" s="196">
        <f>PPCL_NG!J60+PPCL_Spot!J60+GT_NG!J60+GT_Spot!J60+Bawana_NG!J60+Bawana_RLNG!J60+Bawana_Spot!J60</f>
        <v>72.430000000000007</v>
      </c>
      <c r="F60" s="196">
        <f>PPCL_NG!Q60+PPCL_Spot!Q60+GT_NG!Q60+GT_Spot!Q60+Bawana_NG!Q60+Bawana_RLNG!Q60+Bawana_Spot!Q60</f>
        <v>72.268579840880705</v>
      </c>
      <c r="G60" s="197">
        <f t="shared" si="1"/>
        <v>0.1614201591193023</v>
      </c>
      <c r="H60" s="196">
        <f>PPCL_NG!K60+PPCL_Spot!K60+GT_NG!K60+GT_Spot!K60+Bawana_NG!K60+Bawana_RLNG!K60+Bawana_Spot!K60</f>
        <v>14.95</v>
      </c>
      <c r="I60" s="196">
        <f>PPCL_NG!R60+PPCL_Spot!R60+GT_NG!R60+GT_Spot!R60+Bawana_NG!R60+Bawana_RLNG!R60+Bawana_Spot!R60</f>
        <v>14.949729867246404</v>
      </c>
      <c r="J60" s="197">
        <f t="shared" si="2"/>
        <v>2.7013275359522027E-4</v>
      </c>
      <c r="K60" s="196">
        <f>PPCL_NG!L60+PPCL_Spot!L60+GT_NG!L60+GT_Spot!L60+Bawana_NG!L60+Bawana_RLNG!L60+Bawana_Spot!L60</f>
        <v>63.34</v>
      </c>
      <c r="L60" s="196">
        <f>PPCL_NG!S60+PPCL_Spot!S60+GT_NG!S60+GT_Spot!S60+Bawana_NG!S60+Bawana_RLNG!S60+Bawana_Spot!S60</f>
        <v>63.304442002405295</v>
      </c>
      <c r="M60" s="197">
        <f t="shared" si="3"/>
        <v>3.5557997594708013E-2</v>
      </c>
      <c r="N60" s="196">
        <f>PPCL_NG!M60+PPCL_Spot!M60+GT_NG!M60+GT_Spot!M60+Bawana_NG!M60+Bawana_RLNG!M60+Bawana_Spot!M60</f>
        <v>87.53</v>
      </c>
      <c r="O60" s="196">
        <f>PPCL_NG!T60+PPCL_Spot!T60+GT_NG!T60+GT_Spot!T60+Bawana_NG!T60+Bawana_RLNG!T60+Bawana_Spot!T60</f>
        <v>87.319602659234931</v>
      </c>
      <c r="P60" s="197">
        <f t="shared" si="4"/>
        <v>0.21039734076506988</v>
      </c>
      <c r="Q60" s="197">
        <f t="shared" si="5"/>
        <v>0.70222999999999658</v>
      </c>
    </row>
    <row r="61" spans="1:17">
      <c r="A61" s="33" t="s">
        <v>103</v>
      </c>
      <c r="B61" s="196">
        <f>PPCL_NG!I61+PPCL_Spot!I61+GT_NG!I61+GT_Spot!I61+Bawana_NG!I61+Bawana_RLNG!I61+Bawana_Spot!I61</f>
        <v>124.94</v>
      </c>
      <c r="C61" s="196">
        <f>PPCL_NG!P61+PPCL_Spot!P61+GT_NG!P61+GT_Spot!P61+Bawana_NG!P61+Bawana_RLNG!P61+Bawana_Spot!P61</f>
        <v>124.64541563023268</v>
      </c>
      <c r="D61" s="197">
        <f t="shared" si="0"/>
        <v>0.29458436976732116</v>
      </c>
      <c r="E61" s="196">
        <f>PPCL_NG!J61+PPCL_Spot!J61+GT_NG!J61+GT_Spot!J61+Bawana_NG!J61+Bawana_RLNG!J61+Bawana_Spot!J61</f>
        <v>72.430000000000007</v>
      </c>
      <c r="F61" s="196">
        <f>PPCL_NG!Q61+PPCL_Spot!Q61+GT_NG!Q61+GT_Spot!Q61+Bawana_NG!Q61+Bawana_RLNG!Q61+Bawana_Spot!Q61</f>
        <v>72.268579840880705</v>
      </c>
      <c r="G61" s="197">
        <f t="shared" si="1"/>
        <v>0.1614201591193023</v>
      </c>
      <c r="H61" s="196">
        <f>PPCL_NG!K61+PPCL_Spot!K61+GT_NG!K61+GT_Spot!K61+Bawana_NG!K61+Bawana_RLNG!K61+Bawana_Spot!K61</f>
        <v>14.95</v>
      </c>
      <c r="I61" s="196">
        <f>PPCL_NG!R61+PPCL_Spot!R61+GT_NG!R61+GT_Spot!R61+Bawana_NG!R61+Bawana_RLNG!R61+Bawana_Spot!R61</f>
        <v>14.949729867246404</v>
      </c>
      <c r="J61" s="197">
        <f t="shared" si="2"/>
        <v>2.7013275359522027E-4</v>
      </c>
      <c r="K61" s="196">
        <f>PPCL_NG!L61+PPCL_Spot!L61+GT_NG!L61+GT_Spot!L61+Bawana_NG!L61+Bawana_RLNG!L61+Bawana_Spot!L61</f>
        <v>63.34</v>
      </c>
      <c r="L61" s="196">
        <f>PPCL_NG!S61+PPCL_Spot!S61+GT_NG!S61+GT_Spot!S61+Bawana_NG!S61+Bawana_RLNG!S61+Bawana_Spot!S61</f>
        <v>63.304442002405295</v>
      </c>
      <c r="M61" s="197">
        <f t="shared" si="3"/>
        <v>3.5557997594708013E-2</v>
      </c>
      <c r="N61" s="196">
        <f>PPCL_NG!M61+PPCL_Spot!M61+GT_NG!M61+GT_Spot!M61+Bawana_NG!M61+Bawana_RLNG!M61+Bawana_Spot!M61</f>
        <v>87.53</v>
      </c>
      <c r="O61" s="196">
        <f>PPCL_NG!T61+PPCL_Spot!T61+GT_NG!T61+GT_Spot!T61+Bawana_NG!T61+Bawana_RLNG!T61+Bawana_Spot!T61</f>
        <v>87.319602659234931</v>
      </c>
      <c r="P61" s="197">
        <f t="shared" si="4"/>
        <v>0.21039734076506988</v>
      </c>
      <c r="Q61" s="197">
        <f t="shared" si="5"/>
        <v>0.70222999999999658</v>
      </c>
    </row>
    <row r="62" spans="1:17">
      <c r="A62" s="33" t="s">
        <v>104</v>
      </c>
      <c r="B62" s="196">
        <f>PPCL_NG!I62+PPCL_Spot!I62+GT_NG!I62+GT_Spot!I62+Bawana_NG!I62+Bawana_RLNG!I62+Bawana_Spot!I62</f>
        <v>124.94</v>
      </c>
      <c r="C62" s="196">
        <f>PPCL_NG!P62+PPCL_Spot!P62+GT_NG!P62+GT_Spot!P62+Bawana_NG!P62+Bawana_RLNG!P62+Bawana_Spot!P62</f>
        <v>124.64541563023268</v>
      </c>
      <c r="D62" s="197">
        <f t="shared" si="0"/>
        <v>0.29458436976732116</v>
      </c>
      <c r="E62" s="196">
        <f>PPCL_NG!J62+PPCL_Spot!J62+GT_NG!J62+GT_Spot!J62+Bawana_NG!J62+Bawana_RLNG!J62+Bawana_Spot!J62</f>
        <v>72.430000000000007</v>
      </c>
      <c r="F62" s="196">
        <f>PPCL_NG!Q62+PPCL_Spot!Q62+GT_NG!Q62+GT_Spot!Q62+Bawana_NG!Q62+Bawana_RLNG!Q62+Bawana_Spot!Q62</f>
        <v>72.268579840880705</v>
      </c>
      <c r="G62" s="197">
        <f t="shared" si="1"/>
        <v>0.1614201591193023</v>
      </c>
      <c r="H62" s="196">
        <f>PPCL_NG!K62+PPCL_Spot!K62+GT_NG!K62+GT_Spot!K62+Bawana_NG!K62+Bawana_RLNG!K62+Bawana_Spot!K62</f>
        <v>14.95</v>
      </c>
      <c r="I62" s="196">
        <f>PPCL_NG!R62+PPCL_Spot!R62+GT_NG!R62+GT_Spot!R62+Bawana_NG!R62+Bawana_RLNG!R62+Bawana_Spot!R62</f>
        <v>14.949729867246404</v>
      </c>
      <c r="J62" s="197">
        <f t="shared" si="2"/>
        <v>2.7013275359522027E-4</v>
      </c>
      <c r="K62" s="196">
        <f>PPCL_NG!L62+PPCL_Spot!L62+GT_NG!L62+GT_Spot!L62+Bawana_NG!L62+Bawana_RLNG!L62+Bawana_Spot!L62</f>
        <v>63.34</v>
      </c>
      <c r="L62" s="196">
        <f>PPCL_NG!S62+PPCL_Spot!S62+GT_NG!S62+GT_Spot!S62+Bawana_NG!S62+Bawana_RLNG!S62+Bawana_Spot!S62</f>
        <v>63.304442002405295</v>
      </c>
      <c r="M62" s="197">
        <f t="shared" si="3"/>
        <v>3.5557997594708013E-2</v>
      </c>
      <c r="N62" s="196">
        <f>PPCL_NG!M62+PPCL_Spot!M62+GT_NG!M62+GT_Spot!M62+Bawana_NG!M62+Bawana_RLNG!M62+Bawana_Spot!M62</f>
        <v>87.53</v>
      </c>
      <c r="O62" s="196">
        <f>PPCL_NG!T62+PPCL_Spot!T62+GT_NG!T62+GT_Spot!T62+Bawana_NG!T62+Bawana_RLNG!T62+Bawana_Spot!T62</f>
        <v>87.319602659234931</v>
      </c>
      <c r="P62" s="197">
        <f t="shared" si="4"/>
        <v>0.21039734076506988</v>
      </c>
      <c r="Q62" s="197">
        <f t="shared" si="5"/>
        <v>0.70222999999999658</v>
      </c>
    </row>
    <row r="63" spans="1:17">
      <c r="A63" s="33" t="s">
        <v>105</v>
      </c>
      <c r="B63" s="196">
        <f>PPCL_NG!I63+PPCL_Spot!I63+GT_NG!I63+GT_Spot!I63+Bawana_NG!I63+Bawana_RLNG!I63+Bawana_Spot!I63</f>
        <v>124.94</v>
      </c>
      <c r="C63" s="196">
        <f>PPCL_NG!P63+PPCL_Spot!P63+GT_NG!P63+GT_Spot!P63+Bawana_NG!P63+Bawana_RLNG!P63+Bawana_Spot!P63</f>
        <v>124.64541563023268</v>
      </c>
      <c r="D63" s="197">
        <f t="shared" si="0"/>
        <v>0.29458436976732116</v>
      </c>
      <c r="E63" s="196">
        <f>PPCL_NG!J63+PPCL_Spot!J63+GT_NG!J63+GT_Spot!J63+Bawana_NG!J63+Bawana_RLNG!J63+Bawana_Spot!J63</f>
        <v>72.430000000000007</v>
      </c>
      <c r="F63" s="196">
        <f>PPCL_NG!Q63+PPCL_Spot!Q63+GT_NG!Q63+GT_Spot!Q63+Bawana_NG!Q63+Bawana_RLNG!Q63+Bawana_Spot!Q63</f>
        <v>72.268579840880705</v>
      </c>
      <c r="G63" s="197">
        <f t="shared" si="1"/>
        <v>0.1614201591193023</v>
      </c>
      <c r="H63" s="196">
        <f>PPCL_NG!K63+PPCL_Spot!K63+GT_NG!K63+GT_Spot!K63+Bawana_NG!K63+Bawana_RLNG!K63+Bawana_Spot!K63</f>
        <v>14.95</v>
      </c>
      <c r="I63" s="196">
        <f>PPCL_NG!R63+PPCL_Spot!R63+GT_NG!R63+GT_Spot!R63+Bawana_NG!R63+Bawana_RLNG!R63+Bawana_Spot!R63</f>
        <v>14.949729867246404</v>
      </c>
      <c r="J63" s="197">
        <f t="shared" si="2"/>
        <v>2.7013275359522027E-4</v>
      </c>
      <c r="K63" s="196">
        <f>PPCL_NG!L63+PPCL_Spot!L63+GT_NG!L63+GT_Spot!L63+Bawana_NG!L63+Bawana_RLNG!L63+Bawana_Spot!L63</f>
        <v>63.34</v>
      </c>
      <c r="L63" s="196">
        <f>PPCL_NG!S63+PPCL_Spot!S63+GT_NG!S63+GT_Spot!S63+Bawana_NG!S63+Bawana_RLNG!S63+Bawana_Spot!S63</f>
        <v>63.304442002405295</v>
      </c>
      <c r="M63" s="197">
        <f t="shared" si="3"/>
        <v>3.5557997594708013E-2</v>
      </c>
      <c r="N63" s="196">
        <f>PPCL_NG!M63+PPCL_Spot!M63+GT_NG!M63+GT_Spot!M63+Bawana_NG!M63+Bawana_RLNG!M63+Bawana_Spot!M63</f>
        <v>87.53</v>
      </c>
      <c r="O63" s="196">
        <f>PPCL_NG!T63+PPCL_Spot!T63+GT_NG!T63+GT_Spot!T63+Bawana_NG!T63+Bawana_RLNG!T63+Bawana_Spot!T63</f>
        <v>87.319602659234931</v>
      </c>
      <c r="P63" s="197">
        <f t="shared" si="4"/>
        <v>0.21039734076506988</v>
      </c>
      <c r="Q63" s="197">
        <f t="shared" si="5"/>
        <v>0.70222999999999658</v>
      </c>
    </row>
    <row r="64" spans="1:17">
      <c r="A64" s="33" t="s">
        <v>106</v>
      </c>
      <c r="B64" s="196">
        <f>PPCL_NG!I64+PPCL_Spot!I64+GT_NG!I64+GT_Spot!I64+Bawana_NG!I64+Bawana_RLNG!I64+Bawana_Spot!I64</f>
        <v>124.94</v>
      </c>
      <c r="C64" s="196">
        <f>PPCL_NG!P64+PPCL_Spot!P64+GT_NG!P64+GT_Spot!P64+Bawana_NG!P64+Bawana_RLNG!P64+Bawana_Spot!P64</f>
        <v>124.64541563023268</v>
      </c>
      <c r="D64" s="197">
        <f t="shared" si="0"/>
        <v>0.29458436976732116</v>
      </c>
      <c r="E64" s="196">
        <f>PPCL_NG!J64+PPCL_Spot!J64+GT_NG!J64+GT_Spot!J64+Bawana_NG!J64+Bawana_RLNG!J64+Bawana_Spot!J64</f>
        <v>72.430000000000007</v>
      </c>
      <c r="F64" s="196">
        <f>PPCL_NG!Q64+PPCL_Spot!Q64+GT_NG!Q64+GT_Spot!Q64+Bawana_NG!Q64+Bawana_RLNG!Q64+Bawana_Spot!Q64</f>
        <v>72.268579840880705</v>
      </c>
      <c r="G64" s="197">
        <f t="shared" si="1"/>
        <v>0.1614201591193023</v>
      </c>
      <c r="H64" s="196">
        <f>PPCL_NG!K64+PPCL_Spot!K64+GT_NG!K64+GT_Spot!K64+Bawana_NG!K64+Bawana_RLNG!K64+Bawana_Spot!K64</f>
        <v>14.95</v>
      </c>
      <c r="I64" s="196">
        <f>PPCL_NG!R64+PPCL_Spot!R64+GT_NG!R64+GT_Spot!R64+Bawana_NG!R64+Bawana_RLNG!R64+Bawana_Spot!R64</f>
        <v>14.949729867246404</v>
      </c>
      <c r="J64" s="197">
        <f t="shared" si="2"/>
        <v>2.7013275359522027E-4</v>
      </c>
      <c r="K64" s="196">
        <f>PPCL_NG!L64+PPCL_Spot!L64+GT_NG!L64+GT_Spot!L64+Bawana_NG!L64+Bawana_RLNG!L64+Bawana_Spot!L64</f>
        <v>63.34</v>
      </c>
      <c r="L64" s="196">
        <f>PPCL_NG!S64+PPCL_Spot!S64+GT_NG!S64+GT_Spot!S64+Bawana_NG!S64+Bawana_RLNG!S64+Bawana_Spot!S64</f>
        <v>63.304442002405295</v>
      </c>
      <c r="M64" s="197">
        <f t="shared" si="3"/>
        <v>3.5557997594708013E-2</v>
      </c>
      <c r="N64" s="196">
        <f>PPCL_NG!M64+PPCL_Spot!M64+GT_NG!M64+GT_Spot!M64+Bawana_NG!M64+Bawana_RLNG!M64+Bawana_Spot!M64</f>
        <v>87.53</v>
      </c>
      <c r="O64" s="196">
        <f>PPCL_NG!T64+PPCL_Spot!T64+GT_NG!T64+GT_Spot!T64+Bawana_NG!T64+Bawana_RLNG!T64+Bawana_Spot!T64</f>
        <v>87.319602659234931</v>
      </c>
      <c r="P64" s="197">
        <f t="shared" si="4"/>
        <v>0.21039734076506988</v>
      </c>
      <c r="Q64" s="197">
        <f t="shared" si="5"/>
        <v>0.70222999999999658</v>
      </c>
    </row>
    <row r="65" spans="1:17">
      <c r="A65" s="33" t="s">
        <v>107</v>
      </c>
      <c r="B65" s="196">
        <f>PPCL_NG!I65+PPCL_Spot!I65+GT_NG!I65+GT_Spot!I65+Bawana_NG!I65+Bawana_RLNG!I65+Bawana_Spot!I65</f>
        <v>124.94</v>
      </c>
      <c r="C65" s="196">
        <f>PPCL_NG!P65+PPCL_Spot!P65+GT_NG!P65+GT_Spot!P65+Bawana_NG!P65+Bawana_RLNG!P65+Bawana_Spot!P65</f>
        <v>124.64541563023268</v>
      </c>
      <c r="D65" s="197">
        <f t="shared" si="0"/>
        <v>0.29458436976732116</v>
      </c>
      <c r="E65" s="196">
        <f>PPCL_NG!J65+PPCL_Spot!J65+GT_NG!J65+GT_Spot!J65+Bawana_NG!J65+Bawana_RLNG!J65+Bawana_Spot!J65</f>
        <v>72.430000000000007</v>
      </c>
      <c r="F65" s="196">
        <f>PPCL_NG!Q65+PPCL_Spot!Q65+GT_NG!Q65+GT_Spot!Q65+Bawana_NG!Q65+Bawana_RLNG!Q65+Bawana_Spot!Q65</f>
        <v>72.268579840880705</v>
      </c>
      <c r="G65" s="197">
        <f t="shared" si="1"/>
        <v>0.1614201591193023</v>
      </c>
      <c r="H65" s="196">
        <f>PPCL_NG!K65+PPCL_Spot!K65+GT_NG!K65+GT_Spot!K65+Bawana_NG!K65+Bawana_RLNG!K65+Bawana_Spot!K65</f>
        <v>14.95</v>
      </c>
      <c r="I65" s="196">
        <f>PPCL_NG!R65+PPCL_Spot!R65+GT_NG!R65+GT_Spot!R65+Bawana_NG!R65+Bawana_RLNG!R65+Bawana_Spot!R65</f>
        <v>14.949729867246404</v>
      </c>
      <c r="J65" s="197">
        <f t="shared" si="2"/>
        <v>2.7013275359522027E-4</v>
      </c>
      <c r="K65" s="196">
        <f>PPCL_NG!L65+PPCL_Spot!L65+GT_NG!L65+GT_Spot!L65+Bawana_NG!L65+Bawana_RLNG!L65+Bawana_Spot!L65</f>
        <v>63.34</v>
      </c>
      <c r="L65" s="196">
        <f>PPCL_NG!S65+PPCL_Spot!S65+GT_NG!S65+GT_Spot!S65+Bawana_NG!S65+Bawana_RLNG!S65+Bawana_Spot!S65</f>
        <v>63.304442002405295</v>
      </c>
      <c r="M65" s="197">
        <f t="shared" si="3"/>
        <v>3.5557997594708013E-2</v>
      </c>
      <c r="N65" s="196">
        <f>PPCL_NG!M65+PPCL_Spot!M65+GT_NG!M65+GT_Spot!M65+Bawana_NG!M65+Bawana_RLNG!M65+Bawana_Spot!M65</f>
        <v>87.53</v>
      </c>
      <c r="O65" s="196">
        <f>PPCL_NG!T65+PPCL_Spot!T65+GT_NG!T65+GT_Spot!T65+Bawana_NG!T65+Bawana_RLNG!T65+Bawana_Spot!T65</f>
        <v>87.319602659234931</v>
      </c>
      <c r="P65" s="197">
        <f t="shared" si="4"/>
        <v>0.21039734076506988</v>
      </c>
      <c r="Q65" s="197">
        <f t="shared" si="5"/>
        <v>0.70222999999999658</v>
      </c>
    </row>
    <row r="66" spans="1:17">
      <c r="A66" s="33" t="s">
        <v>108</v>
      </c>
      <c r="B66" s="196">
        <f>PPCL_NG!I66+PPCL_Spot!I66+GT_NG!I66+GT_Spot!I66+Bawana_NG!I66+Bawana_RLNG!I66+Bawana_Spot!I66</f>
        <v>124.94</v>
      </c>
      <c r="C66" s="196">
        <f>PPCL_NG!P66+PPCL_Spot!P66+GT_NG!P66+GT_Spot!P66+Bawana_NG!P66+Bawana_RLNG!P66+Bawana_Spot!P66</f>
        <v>140.50531552502855</v>
      </c>
      <c r="D66" s="197">
        <f t="shared" si="0"/>
        <v>-15.565315525028552</v>
      </c>
      <c r="E66" s="196">
        <f>PPCL_NG!J66+PPCL_Spot!J66+GT_NG!J66+GT_Spot!J66+Bawana_NG!J66+Bawana_RLNG!J66+Bawana_Spot!J66</f>
        <v>72.430000000000007</v>
      </c>
      <c r="F66" s="196">
        <f>PPCL_NG!Q66+PPCL_Spot!Q66+GT_NG!Q66+GT_Spot!Q66+Bawana_NG!Q66+Bawana_RLNG!Q66+Bawana_Spot!Q66</f>
        <v>81.440820000000002</v>
      </c>
      <c r="G66" s="197">
        <f t="shared" si="1"/>
        <v>-9.0108199999999954</v>
      </c>
      <c r="H66" s="196">
        <f>PPCL_NG!K66+PPCL_Spot!K66+GT_NG!K66+GT_Spot!K66+Bawana_NG!K66+Bawana_RLNG!K66+Bawana_Spot!K66</f>
        <v>14.95</v>
      </c>
      <c r="I66" s="196">
        <f>PPCL_NG!R66+PPCL_Spot!R66+GT_NG!R66+GT_Spot!R66+Bawana_NG!R66+Bawana_RLNG!R66+Bawana_Spot!R66</f>
        <v>14.95</v>
      </c>
      <c r="J66" s="197">
        <f t="shared" si="2"/>
        <v>0</v>
      </c>
      <c r="K66" s="196">
        <f>PPCL_NG!L66+PPCL_Spot!L66+GT_NG!L66+GT_Spot!L66+Bawana_NG!L66+Bawana_RLNG!L66+Bawana_Spot!L66</f>
        <v>63.34</v>
      </c>
      <c r="L66" s="196">
        <f>PPCL_NG!S66+PPCL_Spot!S66+GT_NG!S66+GT_Spot!S66+Bawana_NG!S66+Bawana_RLNG!S66+Bawana_Spot!S66</f>
        <v>67.022549999999995</v>
      </c>
      <c r="M66" s="197">
        <f t="shared" si="3"/>
        <v>-3.682549999999992</v>
      </c>
      <c r="N66" s="196">
        <f>PPCL_NG!M66+PPCL_Spot!M66+GT_NG!M66+GT_Spot!M66+Bawana_NG!M66+Bawana_RLNG!M66+Bawana_Spot!M66</f>
        <v>87.53</v>
      </c>
      <c r="O66" s="196">
        <f>PPCL_NG!T66+PPCL_Spot!T66+GT_NG!T66+GT_Spot!T66+Bawana_NG!T66+Bawana_RLNG!T66+Bawana_Spot!T66</f>
        <v>98.392310000000009</v>
      </c>
      <c r="P66" s="197">
        <f t="shared" si="4"/>
        <v>-10.862310000000008</v>
      </c>
      <c r="Q66" s="197">
        <f t="shared" si="5"/>
        <v>-39.120995525028547</v>
      </c>
    </row>
    <row r="67" spans="1:17">
      <c r="A67" s="33" t="s">
        <v>109</v>
      </c>
      <c r="B67" s="196">
        <f>PPCL_NG!I67+PPCL_Spot!I67+GT_NG!I67+GT_Spot!I67+Bawana_NG!I67+Bawana_RLNG!I67+Bawana_Spot!I67</f>
        <v>124.94</v>
      </c>
      <c r="C67" s="196">
        <f>PPCL_NG!P67+PPCL_Spot!P67+GT_NG!P67+GT_Spot!P67+Bawana_NG!P67+Bawana_RLNG!P67+Bawana_Spot!P67</f>
        <v>124.64541563023268</v>
      </c>
      <c r="D67" s="197">
        <f t="shared" ref="D67:D99" si="6">B67-C67</f>
        <v>0.29458436976732116</v>
      </c>
      <c r="E67" s="196">
        <f>PPCL_NG!J67+PPCL_Spot!J67+GT_NG!J67+GT_Spot!J67+Bawana_NG!J67+Bawana_RLNG!J67+Bawana_Spot!J67</f>
        <v>72.430000000000007</v>
      </c>
      <c r="F67" s="196">
        <f>PPCL_NG!Q67+PPCL_Spot!Q67+GT_NG!Q67+GT_Spot!Q67+Bawana_NG!Q67+Bawana_RLNG!Q67+Bawana_Spot!Q67</f>
        <v>72.268579840880705</v>
      </c>
      <c r="G67" s="197">
        <f t="shared" ref="G67:G99" si="7">E67-F67</f>
        <v>0.1614201591193023</v>
      </c>
      <c r="H67" s="196">
        <f>PPCL_NG!K67+PPCL_Spot!K67+GT_NG!K67+GT_Spot!K67+Bawana_NG!K67+Bawana_RLNG!K67+Bawana_Spot!K67</f>
        <v>14.95</v>
      </c>
      <c r="I67" s="196">
        <f>PPCL_NG!R67+PPCL_Spot!R67+GT_NG!R67+GT_Spot!R67+Bawana_NG!R67+Bawana_RLNG!R67+Bawana_Spot!R67</f>
        <v>14.949729867246404</v>
      </c>
      <c r="J67" s="197">
        <f t="shared" ref="J67:J99" si="8">H67-I67</f>
        <v>2.7013275359522027E-4</v>
      </c>
      <c r="K67" s="196">
        <f>PPCL_NG!L67+PPCL_Spot!L67+GT_NG!L67+GT_Spot!L67+Bawana_NG!L67+Bawana_RLNG!L67+Bawana_Spot!L67</f>
        <v>63.34</v>
      </c>
      <c r="L67" s="196">
        <f>PPCL_NG!S67+PPCL_Spot!S67+GT_NG!S67+GT_Spot!S67+Bawana_NG!S67+Bawana_RLNG!S67+Bawana_Spot!S67</f>
        <v>63.304442002405295</v>
      </c>
      <c r="M67" s="197">
        <f t="shared" ref="M67:M99" si="9">K67-L67</f>
        <v>3.5557997594708013E-2</v>
      </c>
      <c r="N67" s="196">
        <f>PPCL_NG!M67+PPCL_Spot!M67+GT_NG!M67+GT_Spot!M67+Bawana_NG!M67+Bawana_RLNG!M67+Bawana_Spot!M67</f>
        <v>87.53</v>
      </c>
      <c r="O67" s="196">
        <f>PPCL_NG!T67+PPCL_Spot!T67+GT_NG!T67+GT_Spot!T67+Bawana_NG!T67+Bawana_RLNG!T67+Bawana_Spot!T67</f>
        <v>87.319602659234931</v>
      </c>
      <c r="P67" s="197">
        <f t="shared" ref="P67:P99" si="10">N67-O67</f>
        <v>0.21039734076506988</v>
      </c>
      <c r="Q67" s="197">
        <f t="shared" si="5"/>
        <v>0.70222999999999658</v>
      </c>
    </row>
    <row r="68" spans="1:17">
      <c r="A68" s="33" t="s">
        <v>110</v>
      </c>
      <c r="B68" s="196">
        <f>PPCL_NG!I68+PPCL_Spot!I68+GT_NG!I68+GT_Spot!I68+Bawana_NG!I68+Bawana_RLNG!I68+Bawana_Spot!I68</f>
        <v>124.94</v>
      </c>
      <c r="C68" s="196">
        <f>PPCL_NG!P68+PPCL_Spot!P68+GT_NG!P68+GT_Spot!P68+Bawana_NG!P68+Bawana_RLNG!P68+Bawana_Spot!P68</f>
        <v>124.64541563023268</v>
      </c>
      <c r="D68" s="197">
        <f t="shared" si="6"/>
        <v>0.29458436976732116</v>
      </c>
      <c r="E68" s="196">
        <f>PPCL_NG!J68+PPCL_Spot!J68+GT_NG!J68+GT_Spot!J68+Bawana_NG!J68+Bawana_RLNG!J68+Bawana_Spot!J68</f>
        <v>72.430000000000007</v>
      </c>
      <c r="F68" s="196">
        <f>PPCL_NG!Q68+PPCL_Spot!Q68+GT_NG!Q68+GT_Spot!Q68+Bawana_NG!Q68+Bawana_RLNG!Q68+Bawana_Spot!Q68</f>
        <v>72.268579840880705</v>
      </c>
      <c r="G68" s="197">
        <f t="shared" si="7"/>
        <v>0.1614201591193023</v>
      </c>
      <c r="H68" s="196">
        <f>PPCL_NG!K68+PPCL_Spot!K68+GT_NG!K68+GT_Spot!K68+Bawana_NG!K68+Bawana_RLNG!K68+Bawana_Spot!K68</f>
        <v>14.95</v>
      </c>
      <c r="I68" s="196">
        <f>PPCL_NG!R68+PPCL_Spot!R68+GT_NG!R68+GT_Spot!R68+Bawana_NG!R68+Bawana_RLNG!R68+Bawana_Spot!R68</f>
        <v>14.949729867246404</v>
      </c>
      <c r="J68" s="197">
        <f t="shared" si="8"/>
        <v>2.7013275359522027E-4</v>
      </c>
      <c r="K68" s="196">
        <f>PPCL_NG!L68+PPCL_Spot!L68+GT_NG!L68+GT_Spot!L68+Bawana_NG!L68+Bawana_RLNG!L68+Bawana_Spot!L68</f>
        <v>63.34</v>
      </c>
      <c r="L68" s="196">
        <f>PPCL_NG!S68+PPCL_Spot!S68+GT_NG!S68+GT_Spot!S68+Bawana_NG!S68+Bawana_RLNG!S68+Bawana_Spot!S68</f>
        <v>63.304442002405295</v>
      </c>
      <c r="M68" s="197">
        <f t="shared" si="9"/>
        <v>3.5557997594708013E-2</v>
      </c>
      <c r="N68" s="196">
        <f>PPCL_NG!M68+PPCL_Spot!M68+GT_NG!M68+GT_Spot!M68+Bawana_NG!M68+Bawana_RLNG!M68+Bawana_Spot!M68</f>
        <v>87.53</v>
      </c>
      <c r="O68" s="196">
        <f>PPCL_NG!T68+PPCL_Spot!T68+GT_NG!T68+GT_Spot!T68+Bawana_NG!T68+Bawana_RLNG!T68+Bawana_Spot!T68</f>
        <v>87.319602659234931</v>
      </c>
      <c r="P68" s="197">
        <f t="shared" si="10"/>
        <v>0.21039734076506988</v>
      </c>
      <c r="Q68" s="197">
        <f t="shared" ref="Q68:Q99" si="11">D68+G68+J68+M68+P68</f>
        <v>0.70222999999999658</v>
      </c>
    </row>
    <row r="69" spans="1:17">
      <c r="A69" s="33" t="s">
        <v>111</v>
      </c>
      <c r="B69" s="196">
        <f>PPCL_NG!I69+PPCL_Spot!I69+GT_NG!I69+GT_Spot!I69+Bawana_NG!I69+Bawana_RLNG!I69+Bawana_Spot!I69</f>
        <v>124.94</v>
      </c>
      <c r="C69" s="196">
        <f>PPCL_NG!P69+PPCL_Spot!P69+GT_NG!P69+GT_Spot!P69+Bawana_NG!P69+Bawana_RLNG!P69+Bawana_Spot!P69</f>
        <v>124.64541563023268</v>
      </c>
      <c r="D69" s="197">
        <f t="shared" si="6"/>
        <v>0.29458436976732116</v>
      </c>
      <c r="E69" s="196">
        <f>PPCL_NG!J69+PPCL_Spot!J69+GT_NG!J69+GT_Spot!J69+Bawana_NG!J69+Bawana_RLNG!J69+Bawana_Spot!J69</f>
        <v>72.430000000000007</v>
      </c>
      <c r="F69" s="196">
        <f>PPCL_NG!Q69+PPCL_Spot!Q69+GT_NG!Q69+GT_Spot!Q69+Bawana_NG!Q69+Bawana_RLNG!Q69+Bawana_Spot!Q69</f>
        <v>72.268579840880705</v>
      </c>
      <c r="G69" s="197">
        <f t="shared" si="7"/>
        <v>0.1614201591193023</v>
      </c>
      <c r="H69" s="196">
        <f>PPCL_NG!K69+PPCL_Spot!K69+GT_NG!K69+GT_Spot!K69+Bawana_NG!K69+Bawana_RLNG!K69+Bawana_Spot!K69</f>
        <v>14.95</v>
      </c>
      <c r="I69" s="196">
        <f>PPCL_NG!R69+PPCL_Spot!R69+GT_NG!R69+GT_Spot!R69+Bawana_NG!R69+Bawana_RLNG!R69+Bawana_Spot!R69</f>
        <v>14.949729867246404</v>
      </c>
      <c r="J69" s="197">
        <f t="shared" si="8"/>
        <v>2.7013275359522027E-4</v>
      </c>
      <c r="K69" s="196">
        <f>PPCL_NG!L69+PPCL_Spot!L69+GT_NG!L69+GT_Spot!L69+Bawana_NG!L69+Bawana_RLNG!L69+Bawana_Spot!L69</f>
        <v>63.34</v>
      </c>
      <c r="L69" s="196">
        <f>PPCL_NG!S69+PPCL_Spot!S69+GT_NG!S69+GT_Spot!S69+Bawana_NG!S69+Bawana_RLNG!S69+Bawana_Spot!S69</f>
        <v>63.304442002405295</v>
      </c>
      <c r="M69" s="197">
        <f t="shared" si="9"/>
        <v>3.5557997594708013E-2</v>
      </c>
      <c r="N69" s="196">
        <f>PPCL_NG!M69+PPCL_Spot!M69+GT_NG!M69+GT_Spot!M69+Bawana_NG!M69+Bawana_RLNG!M69+Bawana_Spot!M69</f>
        <v>87.53</v>
      </c>
      <c r="O69" s="196">
        <f>PPCL_NG!T69+PPCL_Spot!T69+GT_NG!T69+GT_Spot!T69+Bawana_NG!T69+Bawana_RLNG!T69+Bawana_Spot!T69</f>
        <v>87.319602659234931</v>
      </c>
      <c r="P69" s="197">
        <f t="shared" si="10"/>
        <v>0.21039734076506988</v>
      </c>
      <c r="Q69" s="197">
        <f t="shared" si="11"/>
        <v>0.70222999999999658</v>
      </c>
    </row>
    <row r="70" spans="1:17">
      <c r="A70" s="33" t="s">
        <v>112</v>
      </c>
      <c r="B70" s="196">
        <f>PPCL_NG!I70+PPCL_Spot!I70+GT_NG!I70+GT_Spot!I70+Bawana_NG!I70+Bawana_RLNG!I70+Bawana_Spot!I70</f>
        <v>124.94</v>
      </c>
      <c r="C70" s="196">
        <f>PPCL_NG!P70+PPCL_Spot!P70+GT_NG!P70+GT_Spot!P70+Bawana_NG!P70+Bawana_RLNG!P70+Bawana_Spot!P70</f>
        <v>124.64541563023268</v>
      </c>
      <c r="D70" s="197">
        <f t="shared" si="6"/>
        <v>0.29458436976732116</v>
      </c>
      <c r="E70" s="196">
        <f>PPCL_NG!J70+PPCL_Spot!J70+GT_NG!J70+GT_Spot!J70+Bawana_NG!J70+Bawana_RLNG!J70+Bawana_Spot!J70</f>
        <v>72.430000000000007</v>
      </c>
      <c r="F70" s="196">
        <f>PPCL_NG!Q70+PPCL_Spot!Q70+GT_NG!Q70+GT_Spot!Q70+Bawana_NG!Q70+Bawana_RLNG!Q70+Bawana_Spot!Q70</f>
        <v>72.268579840880705</v>
      </c>
      <c r="G70" s="197">
        <f t="shared" si="7"/>
        <v>0.1614201591193023</v>
      </c>
      <c r="H70" s="196">
        <f>PPCL_NG!K70+PPCL_Spot!K70+GT_NG!K70+GT_Spot!K70+Bawana_NG!K70+Bawana_RLNG!K70+Bawana_Spot!K70</f>
        <v>14.95</v>
      </c>
      <c r="I70" s="196">
        <f>PPCL_NG!R70+PPCL_Spot!R70+GT_NG!R70+GT_Spot!R70+Bawana_NG!R70+Bawana_RLNG!R70+Bawana_Spot!R70</f>
        <v>14.949729867246404</v>
      </c>
      <c r="J70" s="197">
        <f t="shared" si="8"/>
        <v>2.7013275359522027E-4</v>
      </c>
      <c r="K70" s="196">
        <f>PPCL_NG!L70+PPCL_Spot!L70+GT_NG!L70+GT_Spot!L70+Bawana_NG!L70+Bawana_RLNG!L70+Bawana_Spot!L70</f>
        <v>63.34</v>
      </c>
      <c r="L70" s="196">
        <f>PPCL_NG!S70+PPCL_Spot!S70+GT_NG!S70+GT_Spot!S70+Bawana_NG!S70+Bawana_RLNG!S70+Bawana_Spot!S70</f>
        <v>63.304442002405295</v>
      </c>
      <c r="M70" s="197">
        <f t="shared" si="9"/>
        <v>3.5557997594708013E-2</v>
      </c>
      <c r="N70" s="196">
        <f>PPCL_NG!M70+PPCL_Spot!M70+GT_NG!M70+GT_Spot!M70+Bawana_NG!M70+Bawana_RLNG!M70+Bawana_Spot!M70</f>
        <v>87.53</v>
      </c>
      <c r="O70" s="196">
        <f>PPCL_NG!T70+PPCL_Spot!T70+GT_NG!T70+GT_Spot!T70+Bawana_NG!T70+Bawana_RLNG!T70+Bawana_Spot!T70</f>
        <v>87.319602659234931</v>
      </c>
      <c r="P70" s="197">
        <f t="shared" si="10"/>
        <v>0.21039734076506988</v>
      </c>
      <c r="Q70" s="197">
        <f t="shared" si="11"/>
        <v>0.70222999999999658</v>
      </c>
    </row>
    <row r="71" spans="1:17">
      <c r="A71" s="33" t="s">
        <v>113</v>
      </c>
      <c r="B71" s="196">
        <f>PPCL_NG!I71+PPCL_Spot!I71+GT_NG!I71+GT_Spot!I71+Bawana_NG!I71+Bawana_RLNG!I71+Bawana_Spot!I71</f>
        <v>124.94</v>
      </c>
      <c r="C71" s="196">
        <f>PPCL_NG!P71+PPCL_Spot!P71+GT_NG!P71+GT_Spot!P71+Bawana_NG!P71+Bawana_RLNG!P71+Bawana_Spot!P71</f>
        <v>124.64541563023268</v>
      </c>
      <c r="D71" s="197">
        <f t="shared" si="6"/>
        <v>0.29458436976732116</v>
      </c>
      <c r="E71" s="196">
        <f>PPCL_NG!J71+PPCL_Spot!J71+GT_NG!J71+GT_Spot!J71+Bawana_NG!J71+Bawana_RLNG!J71+Bawana_Spot!J71</f>
        <v>72.430000000000007</v>
      </c>
      <c r="F71" s="196">
        <f>PPCL_NG!Q71+PPCL_Spot!Q71+GT_NG!Q71+GT_Spot!Q71+Bawana_NG!Q71+Bawana_RLNG!Q71+Bawana_Spot!Q71</f>
        <v>72.268579840880705</v>
      </c>
      <c r="G71" s="197">
        <f t="shared" si="7"/>
        <v>0.1614201591193023</v>
      </c>
      <c r="H71" s="196">
        <f>PPCL_NG!K71+PPCL_Spot!K71+GT_NG!K71+GT_Spot!K71+Bawana_NG!K71+Bawana_RLNG!K71+Bawana_Spot!K71</f>
        <v>14.95</v>
      </c>
      <c r="I71" s="196">
        <f>PPCL_NG!R71+PPCL_Spot!R71+GT_NG!R71+GT_Spot!R71+Bawana_NG!R71+Bawana_RLNG!R71+Bawana_Spot!R71</f>
        <v>14.949729867246404</v>
      </c>
      <c r="J71" s="197">
        <f t="shared" si="8"/>
        <v>2.7013275359522027E-4</v>
      </c>
      <c r="K71" s="196">
        <f>PPCL_NG!L71+PPCL_Spot!L71+GT_NG!L71+GT_Spot!L71+Bawana_NG!L71+Bawana_RLNG!L71+Bawana_Spot!L71</f>
        <v>63.34</v>
      </c>
      <c r="L71" s="196">
        <f>PPCL_NG!S71+PPCL_Spot!S71+GT_NG!S71+GT_Spot!S71+Bawana_NG!S71+Bawana_RLNG!S71+Bawana_Spot!S71</f>
        <v>63.304442002405295</v>
      </c>
      <c r="M71" s="197">
        <f t="shared" si="9"/>
        <v>3.5557997594708013E-2</v>
      </c>
      <c r="N71" s="196">
        <f>PPCL_NG!M71+PPCL_Spot!M71+GT_NG!M71+GT_Spot!M71+Bawana_NG!M71+Bawana_RLNG!M71+Bawana_Spot!M71</f>
        <v>87.53</v>
      </c>
      <c r="O71" s="196">
        <f>PPCL_NG!T71+PPCL_Spot!T71+GT_NG!T71+GT_Spot!T71+Bawana_NG!T71+Bawana_RLNG!T71+Bawana_Spot!T71</f>
        <v>87.319602659234931</v>
      </c>
      <c r="P71" s="197">
        <f t="shared" si="10"/>
        <v>0.21039734076506988</v>
      </c>
      <c r="Q71" s="197">
        <f t="shared" si="11"/>
        <v>0.70222999999999658</v>
      </c>
    </row>
    <row r="72" spans="1:17">
      <c r="A72" s="33" t="s">
        <v>114</v>
      </c>
      <c r="B72" s="196">
        <f>PPCL_NG!I72+PPCL_Spot!I72+GT_NG!I72+GT_Spot!I72+Bawana_NG!I72+Bawana_RLNG!I72+Bawana_Spot!I72</f>
        <v>124.94</v>
      </c>
      <c r="C72" s="196">
        <f>PPCL_NG!P72+PPCL_Spot!P72+GT_NG!P72+GT_Spot!P72+Bawana_NG!P72+Bawana_RLNG!P72+Bawana_Spot!P72</f>
        <v>124.64541563023268</v>
      </c>
      <c r="D72" s="197">
        <f t="shared" si="6"/>
        <v>0.29458436976732116</v>
      </c>
      <c r="E72" s="196">
        <f>PPCL_NG!J72+PPCL_Spot!J72+GT_NG!J72+GT_Spot!J72+Bawana_NG!J72+Bawana_RLNG!J72+Bawana_Spot!J72</f>
        <v>72.430000000000007</v>
      </c>
      <c r="F72" s="196">
        <f>PPCL_NG!Q72+PPCL_Spot!Q72+GT_NG!Q72+GT_Spot!Q72+Bawana_NG!Q72+Bawana_RLNG!Q72+Bawana_Spot!Q72</f>
        <v>72.268579840880705</v>
      </c>
      <c r="G72" s="197">
        <f t="shared" si="7"/>
        <v>0.1614201591193023</v>
      </c>
      <c r="H72" s="196">
        <f>PPCL_NG!K72+PPCL_Spot!K72+GT_NG!K72+GT_Spot!K72+Bawana_NG!K72+Bawana_RLNG!K72+Bawana_Spot!K72</f>
        <v>14.95</v>
      </c>
      <c r="I72" s="196">
        <f>PPCL_NG!R72+PPCL_Spot!R72+GT_NG!R72+GT_Spot!R72+Bawana_NG!R72+Bawana_RLNG!R72+Bawana_Spot!R72</f>
        <v>14.949729867246404</v>
      </c>
      <c r="J72" s="197">
        <f t="shared" si="8"/>
        <v>2.7013275359522027E-4</v>
      </c>
      <c r="K72" s="196">
        <f>PPCL_NG!L72+PPCL_Spot!L72+GT_NG!L72+GT_Spot!L72+Bawana_NG!L72+Bawana_RLNG!L72+Bawana_Spot!L72</f>
        <v>63.34</v>
      </c>
      <c r="L72" s="196">
        <f>PPCL_NG!S72+PPCL_Spot!S72+GT_NG!S72+GT_Spot!S72+Bawana_NG!S72+Bawana_RLNG!S72+Bawana_Spot!S72</f>
        <v>63.304442002405295</v>
      </c>
      <c r="M72" s="197">
        <f t="shared" si="9"/>
        <v>3.5557997594708013E-2</v>
      </c>
      <c r="N72" s="196">
        <f>PPCL_NG!M72+PPCL_Spot!M72+GT_NG!M72+GT_Spot!M72+Bawana_NG!M72+Bawana_RLNG!M72+Bawana_Spot!M72</f>
        <v>87.53</v>
      </c>
      <c r="O72" s="196">
        <f>PPCL_NG!T72+PPCL_Spot!T72+GT_NG!T72+GT_Spot!T72+Bawana_NG!T72+Bawana_RLNG!T72+Bawana_Spot!T72</f>
        <v>87.319602659234931</v>
      </c>
      <c r="P72" s="197">
        <f t="shared" si="10"/>
        <v>0.21039734076506988</v>
      </c>
      <c r="Q72" s="197">
        <f t="shared" si="11"/>
        <v>0.70222999999999658</v>
      </c>
    </row>
    <row r="73" spans="1:17">
      <c r="A73" s="33" t="s">
        <v>115</v>
      </c>
      <c r="B73" s="196">
        <f>PPCL_NG!I73+PPCL_Spot!I73+GT_NG!I73+GT_Spot!I73+Bawana_NG!I73+Bawana_RLNG!I73+Bawana_Spot!I73</f>
        <v>124.94</v>
      </c>
      <c r="C73" s="196">
        <f>PPCL_NG!P73+PPCL_Spot!P73+GT_NG!P73+GT_Spot!P73+Bawana_NG!P73+Bawana_RLNG!P73+Bawana_Spot!P73</f>
        <v>124.64541563023268</v>
      </c>
      <c r="D73" s="197">
        <f t="shared" si="6"/>
        <v>0.29458436976732116</v>
      </c>
      <c r="E73" s="196">
        <f>PPCL_NG!J73+PPCL_Spot!J73+GT_NG!J73+GT_Spot!J73+Bawana_NG!J73+Bawana_RLNG!J73+Bawana_Spot!J73</f>
        <v>72.430000000000007</v>
      </c>
      <c r="F73" s="196">
        <f>PPCL_NG!Q73+PPCL_Spot!Q73+GT_NG!Q73+GT_Spot!Q73+Bawana_NG!Q73+Bawana_RLNG!Q73+Bawana_Spot!Q73</f>
        <v>72.268579840880705</v>
      </c>
      <c r="G73" s="197">
        <f t="shared" si="7"/>
        <v>0.1614201591193023</v>
      </c>
      <c r="H73" s="196">
        <f>PPCL_NG!K73+PPCL_Spot!K73+GT_NG!K73+GT_Spot!K73+Bawana_NG!K73+Bawana_RLNG!K73+Bawana_Spot!K73</f>
        <v>14.95</v>
      </c>
      <c r="I73" s="196">
        <f>PPCL_NG!R73+PPCL_Spot!R73+GT_NG!R73+GT_Spot!R73+Bawana_NG!R73+Bawana_RLNG!R73+Bawana_Spot!R73</f>
        <v>14.949729867246404</v>
      </c>
      <c r="J73" s="197">
        <f t="shared" si="8"/>
        <v>2.7013275359522027E-4</v>
      </c>
      <c r="K73" s="196">
        <f>PPCL_NG!L73+PPCL_Spot!L73+GT_NG!L73+GT_Spot!L73+Bawana_NG!L73+Bawana_RLNG!L73+Bawana_Spot!L73</f>
        <v>63.34</v>
      </c>
      <c r="L73" s="196">
        <f>PPCL_NG!S73+PPCL_Spot!S73+GT_NG!S73+GT_Spot!S73+Bawana_NG!S73+Bawana_RLNG!S73+Bawana_Spot!S73</f>
        <v>63.304442002405295</v>
      </c>
      <c r="M73" s="197">
        <f t="shared" si="9"/>
        <v>3.5557997594708013E-2</v>
      </c>
      <c r="N73" s="196">
        <f>PPCL_NG!M73+PPCL_Spot!M73+GT_NG!M73+GT_Spot!M73+Bawana_NG!M73+Bawana_RLNG!M73+Bawana_Spot!M73</f>
        <v>87.53</v>
      </c>
      <c r="O73" s="196">
        <f>PPCL_NG!T73+PPCL_Spot!T73+GT_NG!T73+GT_Spot!T73+Bawana_NG!T73+Bawana_RLNG!T73+Bawana_Spot!T73</f>
        <v>87.319602659234931</v>
      </c>
      <c r="P73" s="197">
        <f t="shared" si="10"/>
        <v>0.21039734076506988</v>
      </c>
      <c r="Q73" s="197">
        <f t="shared" si="11"/>
        <v>0.70222999999999658</v>
      </c>
    </row>
    <row r="74" spans="1:17">
      <c r="A74" s="33" t="s">
        <v>116</v>
      </c>
      <c r="B74" s="196">
        <f>PPCL_NG!I74+PPCL_Spot!I74+GT_NG!I74+GT_Spot!I74+Bawana_NG!I74+Bawana_RLNG!I74+Bawana_Spot!I74</f>
        <v>124.94</v>
      </c>
      <c r="C74" s="196">
        <f>PPCL_NG!P74+PPCL_Spot!P74+GT_NG!P74+GT_Spot!P74+Bawana_NG!P74+Bawana_RLNG!P74+Bawana_Spot!P74</f>
        <v>124.64541563023268</v>
      </c>
      <c r="D74" s="197">
        <f t="shared" si="6"/>
        <v>0.29458436976732116</v>
      </c>
      <c r="E74" s="196">
        <f>PPCL_NG!J74+PPCL_Spot!J74+GT_NG!J74+GT_Spot!J74+Bawana_NG!J74+Bawana_RLNG!J74+Bawana_Spot!J74</f>
        <v>72.430000000000007</v>
      </c>
      <c r="F74" s="196">
        <f>PPCL_NG!Q74+PPCL_Spot!Q74+GT_NG!Q74+GT_Spot!Q74+Bawana_NG!Q74+Bawana_RLNG!Q74+Bawana_Spot!Q74</f>
        <v>72.268579840880705</v>
      </c>
      <c r="G74" s="197">
        <f t="shared" si="7"/>
        <v>0.1614201591193023</v>
      </c>
      <c r="H74" s="196">
        <f>PPCL_NG!K74+PPCL_Spot!K74+GT_NG!K74+GT_Spot!K74+Bawana_NG!K74+Bawana_RLNG!K74+Bawana_Spot!K74</f>
        <v>14.95</v>
      </c>
      <c r="I74" s="196">
        <f>PPCL_NG!R74+PPCL_Spot!R74+GT_NG!R74+GT_Spot!R74+Bawana_NG!R74+Bawana_RLNG!R74+Bawana_Spot!R74</f>
        <v>14.949729867246404</v>
      </c>
      <c r="J74" s="197">
        <f t="shared" si="8"/>
        <v>2.7013275359522027E-4</v>
      </c>
      <c r="K74" s="196">
        <f>PPCL_NG!L74+PPCL_Spot!L74+GT_NG!L74+GT_Spot!L74+Bawana_NG!L74+Bawana_RLNG!L74+Bawana_Spot!L74</f>
        <v>63.34</v>
      </c>
      <c r="L74" s="196">
        <f>PPCL_NG!S74+PPCL_Spot!S74+GT_NG!S74+GT_Spot!S74+Bawana_NG!S74+Bawana_RLNG!S74+Bawana_Spot!S74</f>
        <v>63.304442002405295</v>
      </c>
      <c r="M74" s="197">
        <f t="shared" si="9"/>
        <v>3.5557997594708013E-2</v>
      </c>
      <c r="N74" s="196">
        <f>PPCL_NG!M74+PPCL_Spot!M74+GT_NG!M74+GT_Spot!M74+Bawana_NG!M74+Bawana_RLNG!M74+Bawana_Spot!M74</f>
        <v>87.53</v>
      </c>
      <c r="O74" s="196">
        <f>PPCL_NG!T74+PPCL_Spot!T74+GT_NG!T74+GT_Spot!T74+Bawana_NG!T74+Bawana_RLNG!T74+Bawana_Spot!T74</f>
        <v>87.319602659234931</v>
      </c>
      <c r="P74" s="197">
        <f t="shared" si="10"/>
        <v>0.21039734076506988</v>
      </c>
      <c r="Q74" s="197">
        <f t="shared" si="11"/>
        <v>0.70222999999999658</v>
      </c>
    </row>
    <row r="75" spans="1:17">
      <c r="A75" s="33" t="s">
        <v>117</v>
      </c>
      <c r="B75" s="196">
        <f>PPCL_NG!I75+PPCL_Spot!I75+GT_NG!I75+GT_Spot!I75+Bawana_NG!I75+Bawana_RLNG!I75+Bawana_Spot!I75</f>
        <v>124.94</v>
      </c>
      <c r="C75" s="196">
        <f>PPCL_NG!P75+PPCL_Spot!P75+GT_NG!P75+GT_Spot!P75+Bawana_NG!P75+Bawana_RLNG!P75+Bawana_Spot!P75</f>
        <v>124.77000563023267</v>
      </c>
      <c r="D75" s="197">
        <f t="shared" si="6"/>
        <v>0.16999436976732341</v>
      </c>
      <c r="E75" s="196">
        <f>PPCL_NG!J75+PPCL_Spot!J75+GT_NG!J75+GT_Spot!J75+Bawana_NG!J75+Bawana_RLNG!J75+Bawana_Spot!J75</f>
        <v>72.430000000000007</v>
      </c>
      <c r="F75" s="196">
        <f>PPCL_NG!Q75+PPCL_Spot!Q75+GT_NG!Q75+GT_Spot!Q75+Bawana_NG!Q75+Bawana_RLNG!Q75+Bawana_Spot!Q75</f>
        <v>72.336799840880715</v>
      </c>
      <c r="G75" s="197">
        <f t="shared" si="7"/>
        <v>9.320015911929147E-2</v>
      </c>
      <c r="H75" s="196">
        <f>PPCL_NG!K75+PPCL_Spot!K75+GT_NG!K75+GT_Spot!K75+Bawana_NG!K75+Bawana_RLNG!K75+Bawana_Spot!K75</f>
        <v>14.95</v>
      </c>
      <c r="I75" s="196">
        <f>PPCL_NG!R75+PPCL_Spot!R75+GT_NG!R75+GT_Spot!R75+Bawana_NG!R75+Bawana_RLNG!R75+Bawana_Spot!R75</f>
        <v>14.949729867246404</v>
      </c>
      <c r="J75" s="197">
        <f t="shared" si="8"/>
        <v>2.7013275359522027E-4</v>
      </c>
      <c r="K75" s="196">
        <f>PPCL_NG!L75+PPCL_Spot!L75+GT_NG!L75+GT_Spot!L75+Bawana_NG!L75+Bawana_RLNG!L75+Bawana_Spot!L75</f>
        <v>63.34</v>
      </c>
      <c r="L75" s="196">
        <f>PPCL_NG!S75+PPCL_Spot!S75+GT_NG!S75+GT_Spot!S75+Bawana_NG!S75+Bawana_RLNG!S75+Bawana_Spot!S75</f>
        <v>63.319292002405291</v>
      </c>
      <c r="M75" s="197">
        <f t="shared" si="9"/>
        <v>2.0707997594712424E-2</v>
      </c>
      <c r="N75" s="196">
        <f>PPCL_NG!M75+PPCL_Spot!M75+GT_NG!M75+GT_Spot!M75+Bawana_NG!M75+Bawana_RLNG!M75+Bawana_Spot!M75</f>
        <v>87.53</v>
      </c>
      <c r="O75" s="196">
        <f>PPCL_NG!T75+PPCL_Spot!T75+GT_NG!T75+GT_Spot!T75+Bawana_NG!T75+Bawana_RLNG!T75+Bawana_Spot!T75</f>
        <v>87.408612659234933</v>
      </c>
      <c r="P75" s="197">
        <f t="shared" si="10"/>
        <v>0.12138734076506807</v>
      </c>
      <c r="Q75" s="197">
        <f t="shared" si="11"/>
        <v>0.40555999999999059</v>
      </c>
    </row>
    <row r="76" spans="1:17">
      <c r="A76" s="33" t="s">
        <v>118</v>
      </c>
      <c r="B76" s="196">
        <f>PPCL_NG!I76+PPCL_Spot!I76+GT_NG!I76+GT_Spot!I76+Bawana_NG!I76+Bawana_RLNG!I76+Bawana_Spot!I76</f>
        <v>124.94</v>
      </c>
      <c r="C76" s="196">
        <f>PPCL_NG!P76+PPCL_Spot!P76+GT_NG!P76+GT_Spot!P76+Bawana_NG!P76+Bawana_RLNG!P76+Bawana_Spot!P76</f>
        <v>124.77000563023267</v>
      </c>
      <c r="D76" s="197">
        <f t="shared" si="6"/>
        <v>0.16999436976732341</v>
      </c>
      <c r="E76" s="196">
        <f>PPCL_NG!J76+PPCL_Spot!J76+GT_NG!J76+GT_Spot!J76+Bawana_NG!J76+Bawana_RLNG!J76+Bawana_Spot!J76</f>
        <v>72.430000000000007</v>
      </c>
      <c r="F76" s="196">
        <f>PPCL_NG!Q76+PPCL_Spot!Q76+GT_NG!Q76+GT_Spot!Q76+Bawana_NG!Q76+Bawana_RLNG!Q76+Bawana_Spot!Q76</f>
        <v>72.336799840880715</v>
      </c>
      <c r="G76" s="197">
        <f t="shared" si="7"/>
        <v>9.320015911929147E-2</v>
      </c>
      <c r="H76" s="196">
        <f>PPCL_NG!K76+PPCL_Spot!K76+GT_NG!K76+GT_Spot!K76+Bawana_NG!K76+Bawana_RLNG!K76+Bawana_Spot!K76</f>
        <v>14.95</v>
      </c>
      <c r="I76" s="196">
        <f>PPCL_NG!R76+PPCL_Spot!R76+GT_NG!R76+GT_Spot!R76+Bawana_NG!R76+Bawana_RLNG!R76+Bawana_Spot!R76</f>
        <v>14.949729867246404</v>
      </c>
      <c r="J76" s="197">
        <f t="shared" si="8"/>
        <v>2.7013275359522027E-4</v>
      </c>
      <c r="K76" s="196">
        <f>PPCL_NG!L76+PPCL_Spot!L76+GT_NG!L76+GT_Spot!L76+Bawana_NG!L76+Bawana_RLNG!L76+Bawana_Spot!L76</f>
        <v>63.34</v>
      </c>
      <c r="L76" s="196">
        <f>PPCL_NG!S76+PPCL_Spot!S76+GT_NG!S76+GT_Spot!S76+Bawana_NG!S76+Bawana_RLNG!S76+Bawana_Spot!S76</f>
        <v>63.319292002405291</v>
      </c>
      <c r="M76" s="197">
        <f t="shared" si="9"/>
        <v>2.0707997594712424E-2</v>
      </c>
      <c r="N76" s="196">
        <f>PPCL_NG!M76+PPCL_Spot!M76+GT_NG!M76+GT_Spot!M76+Bawana_NG!M76+Bawana_RLNG!M76+Bawana_Spot!M76</f>
        <v>87.53</v>
      </c>
      <c r="O76" s="196">
        <f>PPCL_NG!T76+PPCL_Spot!T76+GT_NG!T76+GT_Spot!T76+Bawana_NG!T76+Bawana_RLNG!T76+Bawana_Spot!T76</f>
        <v>87.408612659234933</v>
      </c>
      <c r="P76" s="197">
        <f t="shared" si="10"/>
        <v>0.12138734076506807</v>
      </c>
      <c r="Q76" s="197">
        <f t="shared" si="11"/>
        <v>0.40555999999999059</v>
      </c>
    </row>
    <row r="77" spans="1:17">
      <c r="A77" s="33" t="s">
        <v>119</v>
      </c>
      <c r="B77" s="196">
        <f>PPCL_NG!I77+PPCL_Spot!I77+GT_NG!I77+GT_Spot!I77+Bawana_NG!I77+Bawana_RLNG!I77+Bawana_Spot!I77</f>
        <v>124.94</v>
      </c>
      <c r="C77" s="196">
        <f>PPCL_NG!P77+PPCL_Spot!P77+GT_NG!P77+GT_Spot!P77+Bawana_NG!P77+Bawana_RLNG!P77+Bawana_Spot!P77</f>
        <v>124.77000563023267</v>
      </c>
      <c r="D77" s="197">
        <f t="shared" si="6"/>
        <v>0.16999436976732341</v>
      </c>
      <c r="E77" s="196">
        <f>PPCL_NG!J77+PPCL_Spot!J77+GT_NG!J77+GT_Spot!J77+Bawana_NG!J77+Bawana_RLNG!J77+Bawana_Spot!J77</f>
        <v>72.430000000000007</v>
      </c>
      <c r="F77" s="196">
        <f>PPCL_NG!Q77+PPCL_Spot!Q77+GT_NG!Q77+GT_Spot!Q77+Bawana_NG!Q77+Bawana_RLNG!Q77+Bawana_Spot!Q77</f>
        <v>72.336799840880715</v>
      </c>
      <c r="G77" s="197">
        <f t="shared" si="7"/>
        <v>9.320015911929147E-2</v>
      </c>
      <c r="H77" s="196">
        <f>PPCL_NG!K77+PPCL_Spot!K77+GT_NG!K77+GT_Spot!K77+Bawana_NG!K77+Bawana_RLNG!K77+Bawana_Spot!K77</f>
        <v>14.95</v>
      </c>
      <c r="I77" s="196">
        <f>PPCL_NG!R77+PPCL_Spot!R77+GT_NG!R77+GT_Spot!R77+Bawana_NG!R77+Bawana_RLNG!R77+Bawana_Spot!R77</f>
        <v>14.949729867246404</v>
      </c>
      <c r="J77" s="197">
        <f t="shared" si="8"/>
        <v>2.7013275359522027E-4</v>
      </c>
      <c r="K77" s="196">
        <f>PPCL_NG!L77+PPCL_Spot!L77+GT_NG!L77+GT_Spot!L77+Bawana_NG!L77+Bawana_RLNG!L77+Bawana_Spot!L77</f>
        <v>63.34</v>
      </c>
      <c r="L77" s="196">
        <f>PPCL_NG!S77+PPCL_Spot!S77+GT_NG!S77+GT_Spot!S77+Bawana_NG!S77+Bawana_RLNG!S77+Bawana_Spot!S77</f>
        <v>63.319292002405291</v>
      </c>
      <c r="M77" s="197">
        <f t="shared" si="9"/>
        <v>2.0707997594712424E-2</v>
      </c>
      <c r="N77" s="196">
        <f>PPCL_NG!M77+PPCL_Spot!M77+GT_NG!M77+GT_Spot!M77+Bawana_NG!M77+Bawana_RLNG!M77+Bawana_Spot!M77</f>
        <v>87.53</v>
      </c>
      <c r="O77" s="196">
        <f>PPCL_NG!T77+PPCL_Spot!T77+GT_NG!T77+GT_Spot!T77+Bawana_NG!T77+Bawana_RLNG!T77+Bawana_Spot!T77</f>
        <v>87.408612659234933</v>
      </c>
      <c r="P77" s="197">
        <f t="shared" si="10"/>
        <v>0.12138734076506807</v>
      </c>
      <c r="Q77" s="197">
        <f t="shared" si="11"/>
        <v>0.40555999999999059</v>
      </c>
    </row>
    <row r="78" spans="1:17">
      <c r="A78" s="33" t="s">
        <v>120</v>
      </c>
      <c r="B78" s="196">
        <f>PPCL_NG!I78+PPCL_Spot!I78+GT_NG!I78+GT_Spot!I78+Bawana_NG!I78+Bawana_RLNG!I78+Bawana_Spot!I78</f>
        <v>124.94</v>
      </c>
      <c r="C78" s="196">
        <f>PPCL_NG!P78+PPCL_Spot!P78+GT_NG!P78+GT_Spot!P78+Bawana_NG!P78+Bawana_RLNG!P78+Bawana_Spot!P78</f>
        <v>124.77000563023267</v>
      </c>
      <c r="D78" s="197">
        <f t="shared" si="6"/>
        <v>0.16999436976732341</v>
      </c>
      <c r="E78" s="196">
        <f>PPCL_NG!J78+PPCL_Spot!J78+GT_NG!J78+GT_Spot!J78+Bawana_NG!J78+Bawana_RLNG!J78+Bawana_Spot!J78</f>
        <v>72.430000000000007</v>
      </c>
      <c r="F78" s="196">
        <f>PPCL_NG!Q78+PPCL_Spot!Q78+GT_NG!Q78+GT_Spot!Q78+Bawana_NG!Q78+Bawana_RLNG!Q78+Bawana_Spot!Q78</f>
        <v>72.336799840880715</v>
      </c>
      <c r="G78" s="197">
        <f t="shared" si="7"/>
        <v>9.320015911929147E-2</v>
      </c>
      <c r="H78" s="196">
        <f>PPCL_NG!K78+PPCL_Spot!K78+GT_NG!K78+GT_Spot!K78+Bawana_NG!K78+Bawana_RLNG!K78+Bawana_Spot!K78</f>
        <v>14.95</v>
      </c>
      <c r="I78" s="196">
        <f>PPCL_NG!R78+PPCL_Spot!R78+GT_NG!R78+GT_Spot!R78+Bawana_NG!R78+Bawana_RLNG!R78+Bawana_Spot!R78</f>
        <v>14.949729867246404</v>
      </c>
      <c r="J78" s="197">
        <f t="shared" si="8"/>
        <v>2.7013275359522027E-4</v>
      </c>
      <c r="K78" s="196">
        <f>PPCL_NG!L78+PPCL_Spot!L78+GT_NG!L78+GT_Spot!L78+Bawana_NG!L78+Bawana_RLNG!L78+Bawana_Spot!L78</f>
        <v>63.34</v>
      </c>
      <c r="L78" s="196">
        <f>PPCL_NG!S78+PPCL_Spot!S78+GT_NG!S78+GT_Spot!S78+Bawana_NG!S78+Bawana_RLNG!S78+Bawana_Spot!S78</f>
        <v>63.319292002405291</v>
      </c>
      <c r="M78" s="197">
        <f t="shared" si="9"/>
        <v>2.0707997594712424E-2</v>
      </c>
      <c r="N78" s="196">
        <f>PPCL_NG!M78+PPCL_Spot!M78+GT_NG!M78+GT_Spot!M78+Bawana_NG!M78+Bawana_RLNG!M78+Bawana_Spot!M78</f>
        <v>87.53</v>
      </c>
      <c r="O78" s="196">
        <f>PPCL_NG!T78+PPCL_Spot!T78+GT_NG!T78+GT_Spot!T78+Bawana_NG!T78+Bawana_RLNG!T78+Bawana_Spot!T78</f>
        <v>87.408612659234933</v>
      </c>
      <c r="P78" s="197">
        <f t="shared" si="10"/>
        <v>0.12138734076506807</v>
      </c>
      <c r="Q78" s="197">
        <f t="shared" si="11"/>
        <v>0.40555999999999059</v>
      </c>
    </row>
    <row r="79" spans="1:17">
      <c r="A79" s="33" t="s">
        <v>121</v>
      </c>
      <c r="B79" s="196">
        <f>PPCL_NG!I79+PPCL_Spot!I79+GT_NG!I79+GT_Spot!I79+Bawana_NG!I79+Bawana_RLNG!I79+Bawana_Spot!I79</f>
        <v>140.79</v>
      </c>
      <c r="C79" s="196">
        <f>PPCL_NG!P79+PPCL_Spot!P79+GT_NG!P79+GT_Spot!P79+Bawana_NG!P79+Bawana_RLNG!P79+Bawana_Spot!P79</f>
        <v>140.62387999999999</v>
      </c>
      <c r="D79" s="197">
        <f t="shared" si="6"/>
        <v>0.16612000000000648</v>
      </c>
      <c r="E79" s="196">
        <f>PPCL_NG!J79+PPCL_Spot!J79+GT_NG!J79+GT_Spot!J79+Bawana_NG!J79+Bawana_RLNG!J79+Bawana_Spot!J79</f>
        <v>72</v>
      </c>
      <c r="F79" s="196">
        <f>PPCL_NG!Q79+PPCL_Spot!Q79+GT_NG!Q79+GT_Spot!Q79+Bawana_NG!Q79+Bawana_RLNG!Q79+Bawana_Spot!Q79</f>
        <v>71.90903999999999</v>
      </c>
      <c r="G79" s="197">
        <f t="shared" si="7"/>
        <v>9.09600000000097E-2</v>
      </c>
      <c r="H79" s="196">
        <f>PPCL_NG!K79+PPCL_Spot!K79+GT_NG!K79+GT_Spot!K79+Bawana_NG!K79+Bawana_RLNG!K79+Bawana_Spot!K79</f>
        <v>14.95</v>
      </c>
      <c r="I79" s="196">
        <f>PPCL_NG!R79+PPCL_Spot!R79+GT_NG!R79+GT_Spot!R79+Bawana_NG!R79+Bawana_RLNG!R79+Bawana_Spot!R79</f>
        <v>14.95</v>
      </c>
      <c r="J79" s="197">
        <f t="shared" si="8"/>
        <v>0</v>
      </c>
      <c r="K79" s="196">
        <f>PPCL_NG!L79+PPCL_Spot!L79+GT_NG!L79+GT_Spot!L79+Bawana_NG!L79+Bawana_RLNG!L79+Bawana_Spot!L79</f>
        <v>62.71</v>
      </c>
      <c r="L79" s="196">
        <f>PPCL_NG!S79+PPCL_Spot!S79+GT_NG!S79+GT_Spot!S79+Bawana_NG!S79+Bawana_RLNG!S79+Bawana_Spot!S79</f>
        <v>62.690200000000004</v>
      </c>
      <c r="M79" s="197">
        <f t="shared" si="9"/>
        <v>1.9799999999996487E-2</v>
      </c>
      <c r="N79" s="196">
        <f>PPCL_NG!M79+PPCL_Spot!M79+GT_NG!M79+GT_Spot!M79+Bawana_NG!M79+Bawana_RLNG!M79+Bawana_Spot!M79</f>
        <v>79</v>
      </c>
      <c r="O79" s="196">
        <f>PPCL_NG!T79+PPCL_Spot!T79+GT_NG!T79+GT_Spot!T79+Bawana_NG!T79+Bawana_RLNG!T79+Bawana_Spot!T79</f>
        <v>78.881319999999988</v>
      </c>
      <c r="P79" s="197">
        <f t="shared" si="10"/>
        <v>0.11868000000001189</v>
      </c>
      <c r="Q79" s="197">
        <f t="shared" si="11"/>
        <v>0.39556000000002456</v>
      </c>
    </row>
    <row r="80" spans="1:17">
      <c r="A80" s="33" t="s">
        <v>122</v>
      </c>
      <c r="B80" s="196">
        <f>PPCL_NG!I80+PPCL_Spot!I80+GT_NG!I80+GT_Spot!I80+Bawana_NG!I80+Bawana_RLNG!I80+Bawana_Spot!I80</f>
        <v>140.79</v>
      </c>
      <c r="C80" s="196">
        <f>PPCL_NG!P80+PPCL_Spot!P80+GT_NG!P80+GT_Spot!P80+Bawana_NG!P80+Bawana_RLNG!P80+Bawana_Spot!P80</f>
        <v>140.61976490456914</v>
      </c>
      <c r="D80" s="197">
        <f t="shared" si="6"/>
        <v>0.17023509543085424</v>
      </c>
      <c r="E80" s="196">
        <f>PPCL_NG!J80+PPCL_Spot!J80+GT_NG!J80+GT_Spot!J80+Bawana_NG!J80+Bawana_RLNG!J80+Bawana_Spot!J80</f>
        <v>72</v>
      </c>
      <c r="F80" s="196">
        <f>PPCL_NG!Q80+PPCL_Spot!Q80+GT_NG!Q80+GT_Spot!Q80+Bawana_NG!Q80+Bawana_RLNG!Q80+Bawana_Spot!Q80</f>
        <v>71.907057020573419</v>
      </c>
      <c r="G80" s="197">
        <f t="shared" si="7"/>
        <v>9.2942979426581473E-2</v>
      </c>
      <c r="H80" s="196">
        <f>PPCL_NG!K80+PPCL_Spot!K80+GT_NG!K80+GT_Spot!K80+Bawana_NG!K80+Bawana_RLNG!K80+Bawana_Spot!K80</f>
        <v>14.95</v>
      </c>
      <c r="I80" s="196">
        <f>PPCL_NG!R80+PPCL_Spot!R80+GT_NG!R80+GT_Spot!R80+Bawana_NG!R80+Bawana_RLNG!R80+Bawana_Spot!R80</f>
        <v>14.949758737503098</v>
      </c>
      <c r="J80" s="197">
        <f t="shared" si="8"/>
        <v>2.4126249690148427E-4</v>
      </c>
      <c r="K80" s="196">
        <f>PPCL_NG!L80+PPCL_Spot!L80+GT_NG!L80+GT_Spot!L80+Bawana_NG!L80+Bawana_RLNG!L80+Bawana_Spot!L80</f>
        <v>62.71</v>
      </c>
      <c r="L80" s="196">
        <f>PPCL_NG!S80+PPCL_Spot!S80+GT_NG!S80+GT_Spot!S80+Bawana_NG!S80+Bawana_RLNG!S80+Bawana_Spot!S80</f>
        <v>62.689415070643648</v>
      </c>
      <c r="M80" s="197">
        <f t="shared" si="9"/>
        <v>2.0584929356353143E-2</v>
      </c>
      <c r="N80" s="196">
        <f>PPCL_NG!M80+PPCL_Spot!M80+GT_NG!M80+GT_Spot!M80+Bawana_NG!M80+Bawana_RLNG!M80+Bawana_Spot!M80</f>
        <v>98.61</v>
      </c>
      <c r="O80" s="196">
        <f>PPCL_NG!T80+PPCL_Spot!T80+GT_NG!T80+GT_Spot!T80+Bawana_NG!T80+Bawana_RLNG!T80+Bawana_Spot!T80</f>
        <v>98.488444266710744</v>
      </c>
      <c r="P80" s="197">
        <f t="shared" si="10"/>
        <v>0.12155573328925584</v>
      </c>
      <c r="Q80" s="197">
        <f t="shared" si="11"/>
        <v>0.40555999999994619</v>
      </c>
    </row>
    <row r="81" spans="1:17">
      <c r="A81" s="33" t="s">
        <v>123</v>
      </c>
      <c r="B81" s="196">
        <f>PPCL_NG!I81+PPCL_Spot!I81+GT_NG!I81+GT_Spot!I81+Bawana_NG!I81+Bawana_RLNG!I81+Bawana_Spot!I81</f>
        <v>140.79</v>
      </c>
      <c r="C81" s="196">
        <f>PPCL_NG!P81+PPCL_Spot!P81+GT_NG!P81+GT_Spot!P81+Bawana_NG!P81+Bawana_RLNG!P81+Bawana_Spot!P81</f>
        <v>140.61998380974728</v>
      </c>
      <c r="D81" s="197">
        <f t="shared" si="6"/>
        <v>0.17001619025270998</v>
      </c>
      <c r="E81" s="196">
        <f>PPCL_NG!J81+PPCL_Spot!J81+GT_NG!J81+GT_Spot!J81+Bawana_NG!J81+Bawana_RLNG!J81+Bawana_Spot!J81</f>
        <v>81.599999999999994</v>
      </c>
      <c r="F81" s="196">
        <f>PPCL_NG!Q81+PPCL_Spot!Q81+GT_NG!Q81+GT_Spot!Q81+Bawana_NG!Q81+Bawana_RLNG!Q81+Bawana_Spot!Q81</f>
        <v>81.506787007744649</v>
      </c>
      <c r="G81" s="197">
        <f t="shared" si="7"/>
        <v>9.3212992255345739E-2</v>
      </c>
      <c r="H81" s="196">
        <f>PPCL_NG!K81+PPCL_Spot!K81+GT_NG!K81+GT_Spot!K81+Bawana_NG!K81+Bawana_RLNG!K81+Bawana_Spot!K81</f>
        <v>14.95</v>
      </c>
      <c r="I81" s="196">
        <f>PPCL_NG!R81+PPCL_Spot!R81+GT_NG!R81+GT_Spot!R81+Bawana_NG!R81+Bawana_RLNG!R81+Bawana_Spot!R81</f>
        <v>14.949771571618555</v>
      </c>
      <c r="J81" s="197">
        <f t="shared" si="8"/>
        <v>2.2842838144399025E-4</v>
      </c>
      <c r="K81" s="196">
        <f>PPCL_NG!L81+PPCL_Spot!L81+GT_NG!L81+GT_Spot!L81+Bawana_NG!L81+Bawana_RLNG!L81+Bawana_Spot!L81</f>
        <v>66.710000000000008</v>
      </c>
      <c r="L81" s="196">
        <f>PPCL_NG!S81+PPCL_Spot!S81+GT_NG!S81+GT_Spot!S81+Bawana_NG!S81+Bawana_RLNG!S81+Bawana_Spot!S81</f>
        <v>66.689300367675827</v>
      </c>
      <c r="M81" s="197">
        <f t="shared" si="9"/>
        <v>2.0699632324181039E-2</v>
      </c>
      <c r="N81" s="196">
        <f>PPCL_NG!M81+PPCL_Spot!M81+GT_NG!M81+GT_Spot!M81+Bawana_NG!M81+Bawana_RLNG!M81+Bawana_Spot!M81</f>
        <v>98.61</v>
      </c>
      <c r="O81" s="196">
        <f>PPCL_NG!T81+PPCL_Spot!T81+GT_NG!T81+GT_Spot!T81+Bawana_NG!T81+Bawana_RLNG!T81+Bawana_Spot!T81</f>
        <v>98.488597243213633</v>
      </c>
      <c r="P81" s="197">
        <f t="shared" si="10"/>
        <v>0.12140275678636669</v>
      </c>
      <c r="Q81" s="197">
        <f t="shared" si="11"/>
        <v>0.40556000000004744</v>
      </c>
    </row>
    <row r="82" spans="1:17">
      <c r="A82" s="33" t="s">
        <v>124</v>
      </c>
      <c r="B82" s="196">
        <f>PPCL_NG!I82+PPCL_Spot!I82+GT_NG!I82+GT_Spot!I82+Bawana_NG!I82+Bawana_RLNG!I82+Bawana_Spot!I82</f>
        <v>140.79</v>
      </c>
      <c r="C82" s="196">
        <f>PPCL_NG!P82+PPCL_Spot!P82+GT_NG!P82+GT_Spot!P82+Bawana_NG!P82+Bawana_RLNG!P82+Bawana_Spot!P82</f>
        <v>140.61998380974728</v>
      </c>
      <c r="D82" s="197">
        <f t="shared" si="6"/>
        <v>0.17001619025270998</v>
      </c>
      <c r="E82" s="196">
        <f>PPCL_NG!J82+PPCL_Spot!J82+GT_NG!J82+GT_Spot!J82+Bawana_NG!J82+Bawana_RLNG!J82+Bawana_Spot!J82</f>
        <v>81.599999999999994</v>
      </c>
      <c r="F82" s="196">
        <f>PPCL_NG!Q82+PPCL_Spot!Q82+GT_NG!Q82+GT_Spot!Q82+Bawana_NG!Q82+Bawana_RLNG!Q82+Bawana_Spot!Q82</f>
        <v>81.506787007744649</v>
      </c>
      <c r="G82" s="197">
        <f t="shared" si="7"/>
        <v>9.3212992255345739E-2</v>
      </c>
      <c r="H82" s="196">
        <f>PPCL_NG!K82+PPCL_Spot!K82+GT_NG!K82+GT_Spot!K82+Bawana_NG!K82+Bawana_RLNG!K82+Bawana_Spot!K82</f>
        <v>14.95</v>
      </c>
      <c r="I82" s="196">
        <f>PPCL_NG!R82+PPCL_Spot!R82+GT_NG!R82+GT_Spot!R82+Bawana_NG!R82+Bawana_RLNG!R82+Bawana_Spot!R82</f>
        <v>14.949771571618555</v>
      </c>
      <c r="J82" s="197">
        <f t="shared" si="8"/>
        <v>2.2842838144399025E-4</v>
      </c>
      <c r="K82" s="196">
        <f>PPCL_NG!L82+PPCL_Spot!L82+GT_NG!L82+GT_Spot!L82+Bawana_NG!L82+Bawana_RLNG!L82+Bawana_Spot!L82</f>
        <v>66.710000000000008</v>
      </c>
      <c r="L82" s="196">
        <f>PPCL_NG!S82+PPCL_Spot!S82+GT_NG!S82+GT_Spot!S82+Bawana_NG!S82+Bawana_RLNG!S82+Bawana_Spot!S82</f>
        <v>66.689300367675827</v>
      </c>
      <c r="M82" s="197">
        <f t="shared" si="9"/>
        <v>2.0699632324181039E-2</v>
      </c>
      <c r="N82" s="196">
        <f>PPCL_NG!M82+PPCL_Spot!M82+GT_NG!M82+GT_Spot!M82+Bawana_NG!M82+Bawana_RLNG!M82+Bawana_Spot!M82</f>
        <v>98.61</v>
      </c>
      <c r="O82" s="196">
        <f>PPCL_NG!T82+PPCL_Spot!T82+GT_NG!T82+GT_Spot!T82+Bawana_NG!T82+Bawana_RLNG!T82+Bawana_Spot!T82</f>
        <v>98.488597243213633</v>
      </c>
      <c r="P82" s="197">
        <f t="shared" si="10"/>
        <v>0.12140275678636669</v>
      </c>
      <c r="Q82" s="197">
        <f t="shared" si="11"/>
        <v>0.40556000000004744</v>
      </c>
    </row>
    <row r="83" spans="1:17">
      <c r="A83" s="33" t="s">
        <v>125</v>
      </c>
      <c r="B83" s="196">
        <f>PPCL_NG!I83+PPCL_Spot!I83+GT_NG!I83+GT_Spot!I83+Bawana_NG!I83+Bawana_RLNG!I83+Bawana_Spot!I83</f>
        <v>139.61000000000001</v>
      </c>
      <c r="C83" s="196">
        <f>PPCL_NG!P83+PPCL_Spot!P83+GT_NG!P83+GT_Spot!P83+Bawana_NG!P83+Bawana_RLNG!P83+Bawana_Spot!P83</f>
        <v>139.4399838097473</v>
      </c>
      <c r="D83" s="197">
        <f t="shared" si="6"/>
        <v>0.17001619025270998</v>
      </c>
      <c r="E83" s="196">
        <f>PPCL_NG!J83+PPCL_Spot!J83+GT_NG!J83+GT_Spot!J83+Bawana_NG!J83+Bawana_RLNG!J83+Bawana_Spot!J83</f>
        <v>81.599999999999994</v>
      </c>
      <c r="F83" s="196">
        <f>PPCL_NG!Q83+PPCL_Spot!Q83+GT_NG!Q83+GT_Spot!Q83+Bawana_NG!Q83+Bawana_RLNG!Q83+Bawana_Spot!Q83</f>
        <v>81.506787007744649</v>
      </c>
      <c r="G83" s="197">
        <f t="shared" si="7"/>
        <v>9.3212992255345739E-2</v>
      </c>
      <c r="H83" s="196">
        <f>PPCL_NG!K83+PPCL_Spot!K83+GT_NG!K83+GT_Spot!K83+Bawana_NG!K83+Bawana_RLNG!K83+Bawana_Spot!K83</f>
        <v>22.84</v>
      </c>
      <c r="I83" s="196">
        <f>PPCL_NG!R83+PPCL_Spot!R83+GT_NG!R83+GT_Spot!R83+Bawana_NG!R83+Bawana_RLNG!R83+Bawana_Spot!R83</f>
        <v>22.839771571618556</v>
      </c>
      <c r="J83" s="197">
        <f t="shared" si="8"/>
        <v>2.2842838144399025E-4</v>
      </c>
      <c r="K83" s="196">
        <f>PPCL_NG!L83+PPCL_Spot!L83+GT_NG!L83+GT_Spot!L83+Bawana_NG!L83+Bawana_RLNG!L83+Bawana_Spot!L83</f>
        <v>63</v>
      </c>
      <c r="L83" s="196">
        <f>PPCL_NG!S83+PPCL_Spot!S83+GT_NG!S83+GT_Spot!S83+Bawana_NG!S83+Bawana_RLNG!S83+Bawana_Spot!S83</f>
        <v>62.979300367675819</v>
      </c>
      <c r="M83" s="197">
        <f t="shared" si="9"/>
        <v>2.0699632324181039E-2</v>
      </c>
      <c r="N83" s="196">
        <f>PPCL_NG!M83+PPCL_Spot!M83+GT_NG!M83+GT_Spot!M83+Bawana_NG!M83+Bawana_RLNG!M83+Bawana_Spot!M83</f>
        <v>98.61</v>
      </c>
      <c r="O83" s="196">
        <f>PPCL_NG!T83+PPCL_Spot!T83+GT_NG!T83+GT_Spot!T83+Bawana_NG!T83+Bawana_RLNG!T83+Bawana_Spot!T83</f>
        <v>98.488597243213633</v>
      </c>
      <c r="P83" s="197">
        <f t="shared" si="10"/>
        <v>0.12140275678636669</v>
      </c>
      <c r="Q83" s="197">
        <f t="shared" si="11"/>
        <v>0.40556000000004744</v>
      </c>
    </row>
    <row r="84" spans="1:17">
      <c r="A84" s="33" t="s">
        <v>126</v>
      </c>
      <c r="B84" s="196">
        <f>PPCL_NG!I84+PPCL_Spot!I84+GT_NG!I84+GT_Spot!I84+Bawana_NG!I84+Bawana_RLNG!I84+Bawana_Spot!I84</f>
        <v>139.61000000000001</v>
      </c>
      <c r="C84" s="196">
        <f>PPCL_NG!P84+PPCL_Spot!P84+GT_NG!P84+GT_Spot!P84+Bawana_NG!P84+Bawana_RLNG!P84+Bawana_Spot!P84</f>
        <v>139.4399838097473</v>
      </c>
      <c r="D84" s="197">
        <f t="shared" si="6"/>
        <v>0.17001619025270998</v>
      </c>
      <c r="E84" s="196">
        <f>PPCL_NG!J84+PPCL_Spot!J84+GT_NG!J84+GT_Spot!J84+Bawana_NG!J84+Bawana_RLNG!J84+Bawana_Spot!J84</f>
        <v>81.599999999999994</v>
      </c>
      <c r="F84" s="196">
        <f>PPCL_NG!Q84+PPCL_Spot!Q84+GT_NG!Q84+GT_Spot!Q84+Bawana_NG!Q84+Bawana_RLNG!Q84+Bawana_Spot!Q84</f>
        <v>81.506787007744649</v>
      </c>
      <c r="G84" s="197">
        <f t="shared" si="7"/>
        <v>9.3212992255345739E-2</v>
      </c>
      <c r="H84" s="196">
        <f>PPCL_NG!K84+PPCL_Spot!K84+GT_NG!K84+GT_Spot!K84+Bawana_NG!K84+Bawana_RLNG!K84+Bawana_Spot!K84</f>
        <v>22.84</v>
      </c>
      <c r="I84" s="196">
        <f>PPCL_NG!R84+PPCL_Spot!R84+GT_NG!R84+GT_Spot!R84+Bawana_NG!R84+Bawana_RLNG!R84+Bawana_Spot!R84</f>
        <v>22.839771571618556</v>
      </c>
      <c r="J84" s="197">
        <f t="shared" si="8"/>
        <v>2.2842838144399025E-4</v>
      </c>
      <c r="K84" s="196">
        <f>PPCL_NG!L84+PPCL_Spot!L84+GT_NG!L84+GT_Spot!L84+Bawana_NG!L84+Bawana_RLNG!L84+Bawana_Spot!L84</f>
        <v>63</v>
      </c>
      <c r="L84" s="196">
        <f>PPCL_NG!S84+PPCL_Spot!S84+GT_NG!S84+GT_Spot!S84+Bawana_NG!S84+Bawana_RLNG!S84+Bawana_Spot!S84</f>
        <v>62.979300367675819</v>
      </c>
      <c r="M84" s="197">
        <f t="shared" si="9"/>
        <v>2.0699632324181039E-2</v>
      </c>
      <c r="N84" s="196">
        <f>PPCL_NG!M84+PPCL_Spot!M84+GT_NG!M84+GT_Spot!M84+Bawana_NG!M84+Bawana_RLNG!M84+Bawana_Spot!M84</f>
        <v>98.61</v>
      </c>
      <c r="O84" s="196">
        <f>PPCL_NG!T84+PPCL_Spot!T84+GT_NG!T84+GT_Spot!T84+Bawana_NG!T84+Bawana_RLNG!T84+Bawana_Spot!T84</f>
        <v>98.488597243213633</v>
      </c>
      <c r="P84" s="197">
        <f t="shared" si="10"/>
        <v>0.12140275678636669</v>
      </c>
      <c r="Q84" s="197">
        <f t="shared" si="11"/>
        <v>0.40556000000004744</v>
      </c>
    </row>
    <row r="85" spans="1:17">
      <c r="A85" s="33" t="s">
        <v>127</v>
      </c>
      <c r="B85" s="196">
        <f>PPCL_NG!I85+PPCL_Spot!I85+GT_NG!I85+GT_Spot!I85+Bawana_NG!I85+Bawana_RLNG!I85+Bawana_Spot!I85</f>
        <v>189.61</v>
      </c>
      <c r="C85" s="196">
        <f>PPCL_NG!P85+PPCL_Spot!P85+GT_NG!P85+GT_Spot!P85+Bawana_NG!P85+Bawana_RLNG!P85+Bawana_Spot!P85</f>
        <v>189.43998380974728</v>
      </c>
      <c r="D85" s="197">
        <f t="shared" si="6"/>
        <v>0.1700161902527384</v>
      </c>
      <c r="E85" s="196">
        <f>PPCL_NG!J85+PPCL_Spot!J85+GT_NG!J85+GT_Spot!J85+Bawana_NG!J85+Bawana_RLNG!J85+Bawana_Spot!J85</f>
        <v>81.599999999999994</v>
      </c>
      <c r="F85" s="196">
        <f>PPCL_NG!Q85+PPCL_Spot!Q85+GT_NG!Q85+GT_Spot!Q85+Bawana_NG!Q85+Bawana_RLNG!Q85+Bawana_Spot!Q85</f>
        <v>81.506787007744649</v>
      </c>
      <c r="G85" s="197">
        <f t="shared" si="7"/>
        <v>9.3212992255345739E-2</v>
      </c>
      <c r="H85" s="196">
        <f>PPCL_NG!K85+PPCL_Spot!K85+GT_NG!K85+GT_Spot!K85+Bawana_NG!K85+Bawana_RLNG!K85+Bawana_Spot!K85</f>
        <v>20.38</v>
      </c>
      <c r="I85" s="196">
        <f>PPCL_NG!R85+PPCL_Spot!R85+GT_NG!R85+GT_Spot!R85+Bawana_NG!R85+Bawana_RLNG!R85+Bawana_Spot!R85</f>
        <v>20.379771571618555</v>
      </c>
      <c r="J85" s="197">
        <f t="shared" si="8"/>
        <v>2.2842838144399025E-4</v>
      </c>
      <c r="K85" s="196">
        <f>PPCL_NG!L85+PPCL_Spot!L85+GT_NG!L85+GT_Spot!L85+Bawana_NG!L85+Bawana_RLNG!L85+Bawana_Spot!L85</f>
        <v>65.460000000000008</v>
      </c>
      <c r="L85" s="196">
        <f>PPCL_NG!S85+PPCL_Spot!S85+GT_NG!S85+GT_Spot!S85+Bawana_NG!S85+Bawana_RLNG!S85+Bawana_Spot!S85</f>
        <v>65.439300367675827</v>
      </c>
      <c r="M85" s="197">
        <f t="shared" si="9"/>
        <v>2.0699632324181039E-2</v>
      </c>
      <c r="N85" s="196">
        <f>PPCL_NG!M85+PPCL_Spot!M85+GT_NG!M85+GT_Spot!M85+Bawana_NG!M85+Bawana_RLNG!M85+Bawana_Spot!M85</f>
        <v>98.61</v>
      </c>
      <c r="O85" s="196">
        <f>PPCL_NG!T85+PPCL_Spot!T85+GT_NG!T85+GT_Spot!T85+Bawana_NG!T85+Bawana_RLNG!T85+Bawana_Spot!T85</f>
        <v>98.488597243213633</v>
      </c>
      <c r="P85" s="197">
        <f t="shared" si="10"/>
        <v>0.12140275678636669</v>
      </c>
      <c r="Q85" s="197">
        <f t="shared" si="11"/>
        <v>0.40556000000007586</v>
      </c>
    </row>
    <row r="86" spans="1:17">
      <c r="A86" s="33" t="s">
        <v>128</v>
      </c>
      <c r="B86" s="196">
        <f>PPCL_NG!I86+PPCL_Spot!I86+GT_NG!I86+GT_Spot!I86+Bawana_NG!I86+Bawana_RLNG!I86+Bawana_Spot!I86</f>
        <v>230.78000000000003</v>
      </c>
      <c r="C86" s="196">
        <f>PPCL_NG!P86+PPCL_Spot!P86+GT_NG!P86+GT_Spot!P86+Bawana_NG!P86+Bawana_RLNG!P86+Bawana_Spot!P86</f>
        <v>230.60998380974729</v>
      </c>
      <c r="D86" s="197">
        <f t="shared" si="6"/>
        <v>0.1700161902527384</v>
      </c>
      <c r="E86" s="196">
        <f>PPCL_NG!J86+PPCL_Spot!J86+GT_NG!J86+GT_Spot!J86+Bawana_NG!J86+Bawana_RLNG!J86+Bawana_Spot!J86</f>
        <v>81.599999999999994</v>
      </c>
      <c r="F86" s="196">
        <f>PPCL_NG!Q86+PPCL_Spot!Q86+GT_NG!Q86+GT_Spot!Q86+Bawana_NG!Q86+Bawana_RLNG!Q86+Bawana_Spot!Q86</f>
        <v>81.506787007744649</v>
      </c>
      <c r="G86" s="197">
        <f t="shared" si="7"/>
        <v>9.3212992255345739E-2</v>
      </c>
      <c r="H86" s="196">
        <f>PPCL_NG!K86+PPCL_Spot!K86+GT_NG!K86+GT_Spot!K86+Bawana_NG!K86+Bawana_RLNG!K86+Bawana_Spot!K86</f>
        <v>17.96</v>
      </c>
      <c r="I86" s="196">
        <f>PPCL_NG!R86+PPCL_Spot!R86+GT_NG!R86+GT_Spot!R86+Bawana_NG!R86+Bawana_RLNG!R86+Bawana_Spot!R86</f>
        <v>17.959771571618553</v>
      </c>
      <c r="J86" s="197">
        <f t="shared" si="8"/>
        <v>2.2842838144754296E-4</v>
      </c>
      <c r="K86" s="196">
        <f>PPCL_NG!L86+PPCL_Spot!L86+GT_NG!L86+GT_Spot!L86+Bawana_NG!L86+Bawana_RLNG!L86+Bawana_Spot!L86</f>
        <v>66.710000000000008</v>
      </c>
      <c r="L86" s="196">
        <f>PPCL_NG!S86+PPCL_Spot!S86+GT_NG!S86+GT_Spot!S86+Bawana_NG!S86+Bawana_RLNG!S86+Bawana_Spot!S86</f>
        <v>66.689300367675813</v>
      </c>
      <c r="M86" s="197">
        <f t="shared" si="9"/>
        <v>2.069963232419525E-2</v>
      </c>
      <c r="N86" s="196">
        <f>PPCL_NG!M86+PPCL_Spot!M86+GT_NG!M86+GT_Spot!M86+Bawana_NG!M86+Bawana_RLNG!M86+Bawana_Spot!M86</f>
        <v>98.61</v>
      </c>
      <c r="O86" s="196">
        <f>PPCL_NG!T86+PPCL_Spot!T86+GT_NG!T86+GT_Spot!T86+Bawana_NG!T86+Bawana_RLNG!T86+Bawana_Spot!T86</f>
        <v>98.488597243213633</v>
      </c>
      <c r="P86" s="197">
        <f t="shared" si="10"/>
        <v>0.12140275678636669</v>
      </c>
      <c r="Q86" s="197">
        <f t="shared" si="11"/>
        <v>0.40556000000009362</v>
      </c>
    </row>
    <row r="87" spans="1:17">
      <c r="A87" s="33" t="s">
        <v>129</v>
      </c>
      <c r="B87" s="196">
        <f>PPCL_NG!I87+PPCL_Spot!I87+GT_NG!I87+GT_Spot!I87+Bawana_NG!I87+Bawana_RLNG!I87+Bawana_Spot!I87</f>
        <v>254.88</v>
      </c>
      <c r="C87" s="196">
        <f>PPCL_NG!P87+PPCL_Spot!P87+GT_NG!P87+GT_Spot!P87+Bawana_NG!P87+Bawana_RLNG!P87+Bawana_Spot!P87</f>
        <v>254.71387999999996</v>
      </c>
      <c r="D87" s="197">
        <f t="shared" si="6"/>
        <v>0.16612000000003491</v>
      </c>
      <c r="E87" s="196">
        <f>PPCL_NG!J87+PPCL_Spot!J87+GT_NG!J87+GT_Spot!J87+Bawana_NG!J87+Bawana_RLNG!J87+Bawana_Spot!J87</f>
        <v>78</v>
      </c>
      <c r="F87" s="196">
        <f>PPCL_NG!Q87+PPCL_Spot!Q87+GT_NG!Q87+GT_Spot!Q87+Bawana_NG!Q87+Bawana_RLNG!Q87+Bawana_Spot!Q87</f>
        <v>77.909040000000005</v>
      </c>
      <c r="G87" s="197">
        <f t="shared" si="7"/>
        <v>9.0959999999995489E-2</v>
      </c>
      <c r="H87" s="196">
        <f>PPCL_NG!K87+PPCL_Spot!K87+GT_NG!K87+GT_Spot!K87+Bawana_NG!K87+Bawana_RLNG!K87+Bawana_Spot!K87</f>
        <v>17.59</v>
      </c>
      <c r="I87" s="196">
        <f>PPCL_NG!R87+PPCL_Spot!R87+GT_NG!R87+GT_Spot!R87+Bawana_NG!R87+Bawana_RLNG!R87+Bawana_Spot!R87</f>
        <v>17.589999999999996</v>
      </c>
      <c r="J87" s="197">
        <f t="shared" si="8"/>
        <v>0</v>
      </c>
      <c r="K87" s="196">
        <f>PPCL_NG!L87+PPCL_Spot!L87+GT_NG!L87+GT_Spot!L87+Bawana_NG!L87+Bawana_RLNG!L87+Bawana_Spot!L87</f>
        <v>65.27</v>
      </c>
      <c r="L87" s="196">
        <f>PPCL_NG!S87+PPCL_Spot!S87+GT_NG!S87+GT_Spot!S87+Bawana_NG!S87+Bawana_RLNG!S87+Bawana_Spot!S87</f>
        <v>65.250199999999992</v>
      </c>
      <c r="M87" s="197">
        <f t="shared" si="9"/>
        <v>1.9800000000003593E-2</v>
      </c>
      <c r="N87" s="196">
        <f>PPCL_NG!M87+PPCL_Spot!M87+GT_NG!M87+GT_Spot!M87+Bawana_NG!M87+Bawana_RLNG!M87+Bawana_Spot!M87</f>
        <v>94.26</v>
      </c>
      <c r="O87" s="196">
        <f>PPCL_NG!T87+PPCL_Spot!T87+GT_NG!T87+GT_Spot!T87+Bawana_NG!T87+Bawana_RLNG!T87+Bawana_Spot!T87</f>
        <v>94.141320000000007</v>
      </c>
      <c r="P87" s="197">
        <f t="shared" si="10"/>
        <v>0.11867999999999768</v>
      </c>
      <c r="Q87" s="197">
        <f t="shared" si="11"/>
        <v>0.39556000000003166</v>
      </c>
    </row>
    <row r="88" spans="1:17">
      <c r="A88" s="33" t="s">
        <v>130</v>
      </c>
      <c r="B88" s="196">
        <f>PPCL_NG!I88+PPCL_Spot!I88+GT_NG!I88+GT_Spot!I88+Bawana_NG!I88+Bawana_RLNG!I88+Bawana_Spot!I88</f>
        <v>254.88</v>
      </c>
      <c r="C88" s="196">
        <f>PPCL_NG!P88+PPCL_Spot!P88+GT_NG!P88+GT_Spot!P88+Bawana_NG!P88+Bawana_RLNG!P88+Bawana_Spot!P88</f>
        <v>254.71387999999996</v>
      </c>
      <c r="D88" s="197">
        <f t="shared" si="6"/>
        <v>0.16612000000003491</v>
      </c>
      <c r="E88" s="196">
        <f>PPCL_NG!J88+PPCL_Spot!J88+GT_NG!J88+GT_Spot!J88+Bawana_NG!J88+Bawana_RLNG!J88+Bawana_Spot!J88</f>
        <v>78</v>
      </c>
      <c r="F88" s="196">
        <f>PPCL_NG!Q88+PPCL_Spot!Q88+GT_NG!Q88+GT_Spot!Q88+Bawana_NG!Q88+Bawana_RLNG!Q88+Bawana_Spot!Q88</f>
        <v>77.909040000000005</v>
      </c>
      <c r="G88" s="197">
        <f t="shared" si="7"/>
        <v>9.0959999999995489E-2</v>
      </c>
      <c r="H88" s="196">
        <f>PPCL_NG!K88+PPCL_Spot!K88+GT_NG!K88+GT_Spot!K88+Bawana_NG!K88+Bawana_RLNG!K88+Bawana_Spot!K88</f>
        <v>17.59</v>
      </c>
      <c r="I88" s="196">
        <f>PPCL_NG!R88+PPCL_Spot!R88+GT_NG!R88+GT_Spot!R88+Bawana_NG!R88+Bawana_RLNG!R88+Bawana_Spot!R88</f>
        <v>17.589999999999996</v>
      </c>
      <c r="J88" s="197">
        <f t="shared" si="8"/>
        <v>0</v>
      </c>
      <c r="K88" s="196">
        <f>PPCL_NG!L88+PPCL_Spot!L88+GT_NG!L88+GT_Spot!L88+Bawana_NG!L88+Bawana_RLNG!L88+Bawana_Spot!L88</f>
        <v>65.27</v>
      </c>
      <c r="L88" s="196">
        <f>PPCL_NG!S88+PPCL_Spot!S88+GT_NG!S88+GT_Spot!S88+Bawana_NG!S88+Bawana_RLNG!S88+Bawana_Spot!S88</f>
        <v>65.250199999999992</v>
      </c>
      <c r="M88" s="197">
        <f t="shared" si="9"/>
        <v>1.9800000000003593E-2</v>
      </c>
      <c r="N88" s="196">
        <f>PPCL_NG!M88+PPCL_Spot!M88+GT_NG!M88+GT_Spot!M88+Bawana_NG!M88+Bawana_RLNG!M88+Bawana_Spot!M88</f>
        <v>94.26</v>
      </c>
      <c r="O88" s="196">
        <f>PPCL_NG!T88+PPCL_Spot!T88+GT_NG!T88+GT_Spot!T88+Bawana_NG!T88+Bawana_RLNG!T88+Bawana_Spot!T88</f>
        <v>94.141320000000007</v>
      </c>
      <c r="P88" s="197">
        <f t="shared" si="10"/>
        <v>0.11867999999999768</v>
      </c>
      <c r="Q88" s="197">
        <f t="shared" si="11"/>
        <v>0.39556000000003166</v>
      </c>
    </row>
    <row r="89" spans="1:17">
      <c r="A89" s="33" t="s">
        <v>131</v>
      </c>
      <c r="B89" s="196">
        <f>PPCL_NG!I89+PPCL_Spot!I89+GT_NG!I89+GT_Spot!I89+Bawana_NG!I89+Bawana_RLNG!I89+Bawana_Spot!I89</f>
        <v>254.88</v>
      </c>
      <c r="C89" s="196">
        <f>PPCL_NG!P89+PPCL_Spot!P89+GT_NG!P89+GT_Spot!P89+Bawana_NG!P89+Bawana_RLNG!P89+Bawana_Spot!P89</f>
        <v>254.71387999999996</v>
      </c>
      <c r="D89" s="197">
        <f t="shared" si="6"/>
        <v>0.16612000000003491</v>
      </c>
      <c r="E89" s="196">
        <f>PPCL_NG!J89+PPCL_Spot!J89+GT_NG!J89+GT_Spot!J89+Bawana_NG!J89+Bawana_RLNG!J89+Bawana_Spot!J89</f>
        <v>78</v>
      </c>
      <c r="F89" s="196">
        <f>PPCL_NG!Q89+PPCL_Spot!Q89+GT_NG!Q89+GT_Spot!Q89+Bawana_NG!Q89+Bawana_RLNG!Q89+Bawana_Spot!Q89</f>
        <v>77.909040000000005</v>
      </c>
      <c r="G89" s="197">
        <f t="shared" si="7"/>
        <v>9.0959999999995489E-2</v>
      </c>
      <c r="H89" s="196">
        <f>PPCL_NG!K89+PPCL_Spot!K89+GT_NG!K89+GT_Spot!K89+Bawana_NG!K89+Bawana_RLNG!K89+Bawana_Spot!K89</f>
        <v>17.59</v>
      </c>
      <c r="I89" s="196">
        <f>PPCL_NG!R89+PPCL_Spot!R89+GT_NG!R89+GT_Spot!R89+Bawana_NG!R89+Bawana_RLNG!R89+Bawana_Spot!R89</f>
        <v>17.589999999999996</v>
      </c>
      <c r="J89" s="197">
        <f t="shared" si="8"/>
        <v>0</v>
      </c>
      <c r="K89" s="196">
        <f>PPCL_NG!L89+PPCL_Spot!L89+GT_NG!L89+GT_Spot!L89+Bawana_NG!L89+Bawana_RLNG!L89+Bawana_Spot!L89</f>
        <v>65.27</v>
      </c>
      <c r="L89" s="196">
        <f>PPCL_NG!S89+PPCL_Spot!S89+GT_NG!S89+GT_Spot!S89+Bawana_NG!S89+Bawana_RLNG!S89+Bawana_Spot!S89</f>
        <v>65.250199999999992</v>
      </c>
      <c r="M89" s="197">
        <f t="shared" si="9"/>
        <v>1.9800000000003593E-2</v>
      </c>
      <c r="N89" s="196">
        <f>PPCL_NG!M89+PPCL_Spot!M89+GT_NG!M89+GT_Spot!M89+Bawana_NG!M89+Bawana_RLNG!M89+Bawana_Spot!M89</f>
        <v>94.26</v>
      </c>
      <c r="O89" s="196">
        <f>PPCL_NG!T89+PPCL_Spot!T89+GT_NG!T89+GT_Spot!T89+Bawana_NG!T89+Bawana_RLNG!T89+Bawana_Spot!T89</f>
        <v>94.141320000000007</v>
      </c>
      <c r="P89" s="197">
        <f t="shared" si="10"/>
        <v>0.11867999999999768</v>
      </c>
      <c r="Q89" s="197">
        <f t="shared" si="11"/>
        <v>0.39556000000003166</v>
      </c>
    </row>
    <row r="90" spans="1:17">
      <c r="A90" s="33" t="s">
        <v>132</v>
      </c>
      <c r="B90" s="196">
        <f>PPCL_NG!I90+PPCL_Spot!I90+GT_NG!I90+GT_Spot!I90+Bawana_NG!I90+Bawana_RLNG!I90+Bawana_Spot!I90</f>
        <v>254.88</v>
      </c>
      <c r="C90" s="196">
        <f>PPCL_NG!P90+PPCL_Spot!P90+GT_NG!P90+GT_Spot!P90+Bawana_NG!P90+Bawana_RLNG!P90+Bawana_Spot!P90</f>
        <v>254.71387999999996</v>
      </c>
      <c r="D90" s="197">
        <f t="shared" si="6"/>
        <v>0.16612000000003491</v>
      </c>
      <c r="E90" s="196">
        <f>PPCL_NG!J90+PPCL_Spot!J90+GT_NG!J90+GT_Spot!J90+Bawana_NG!J90+Bawana_RLNG!J90+Bawana_Spot!J90</f>
        <v>78</v>
      </c>
      <c r="F90" s="196">
        <f>PPCL_NG!Q90+PPCL_Spot!Q90+GT_NG!Q90+GT_Spot!Q90+Bawana_NG!Q90+Bawana_RLNG!Q90+Bawana_Spot!Q90</f>
        <v>77.909040000000005</v>
      </c>
      <c r="G90" s="197">
        <f t="shared" si="7"/>
        <v>9.0959999999995489E-2</v>
      </c>
      <c r="H90" s="196">
        <f>PPCL_NG!K90+PPCL_Spot!K90+GT_NG!K90+GT_Spot!K90+Bawana_NG!K90+Bawana_RLNG!K90+Bawana_Spot!K90</f>
        <v>17.59</v>
      </c>
      <c r="I90" s="196">
        <f>PPCL_NG!R90+PPCL_Spot!R90+GT_NG!R90+GT_Spot!R90+Bawana_NG!R90+Bawana_RLNG!R90+Bawana_Spot!R90</f>
        <v>17.589999999999996</v>
      </c>
      <c r="J90" s="197">
        <f t="shared" si="8"/>
        <v>0</v>
      </c>
      <c r="K90" s="196">
        <f>PPCL_NG!L90+PPCL_Spot!L90+GT_NG!L90+GT_Spot!L90+Bawana_NG!L90+Bawana_RLNG!L90+Bawana_Spot!L90</f>
        <v>65.27</v>
      </c>
      <c r="L90" s="196">
        <f>PPCL_NG!S90+PPCL_Spot!S90+GT_NG!S90+GT_Spot!S90+Bawana_NG!S90+Bawana_RLNG!S90+Bawana_Spot!S90</f>
        <v>65.250199999999992</v>
      </c>
      <c r="M90" s="197">
        <f t="shared" si="9"/>
        <v>1.9800000000003593E-2</v>
      </c>
      <c r="N90" s="196">
        <f>PPCL_NG!M90+PPCL_Spot!M90+GT_NG!M90+GT_Spot!M90+Bawana_NG!M90+Bawana_RLNG!M90+Bawana_Spot!M90</f>
        <v>94.26</v>
      </c>
      <c r="O90" s="196">
        <f>PPCL_NG!T90+PPCL_Spot!T90+GT_NG!T90+GT_Spot!T90+Bawana_NG!T90+Bawana_RLNG!T90+Bawana_Spot!T90</f>
        <v>94.141320000000007</v>
      </c>
      <c r="P90" s="197">
        <f t="shared" si="10"/>
        <v>0.11867999999999768</v>
      </c>
      <c r="Q90" s="197">
        <f t="shared" si="11"/>
        <v>0.39556000000003166</v>
      </c>
    </row>
    <row r="91" spans="1:17">
      <c r="A91" s="33" t="s">
        <v>133</v>
      </c>
      <c r="B91" s="196">
        <f>PPCL_NG!I91+PPCL_Spot!I91+GT_NG!I91+GT_Spot!I91+Bawana_NG!I91+Bawana_RLNG!I91+Bawana_Spot!I91</f>
        <v>256.94</v>
      </c>
      <c r="C91" s="196">
        <f>PPCL_NG!P91+PPCL_Spot!P91+GT_NG!P91+GT_Spot!P91+Bawana_NG!P91+Bawana_RLNG!P91+Bawana_Spot!P91</f>
        <v>256.77387999999996</v>
      </c>
      <c r="D91" s="197">
        <f t="shared" si="6"/>
        <v>0.16612000000003491</v>
      </c>
      <c r="E91" s="196">
        <f>PPCL_NG!J91+PPCL_Spot!J91+GT_NG!J91+GT_Spot!J91+Bawana_NG!J91+Bawana_RLNG!J91+Bawana_Spot!J91</f>
        <v>78.900000000000006</v>
      </c>
      <c r="F91" s="196">
        <f>PPCL_NG!Q91+PPCL_Spot!Q91+GT_NG!Q91+GT_Spot!Q91+Bawana_NG!Q91+Bawana_RLNG!Q91+Bawana_Spot!Q91</f>
        <v>78.812656925945021</v>
      </c>
      <c r="G91" s="197">
        <f t="shared" si="7"/>
        <v>8.7343074054984982E-2</v>
      </c>
      <c r="H91" s="196">
        <f>PPCL_NG!K91+PPCL_Spot!K91+GT_NG!K91+GT_Spot!K91+Bawana_NG!K91+Bawana_RLNG!K91+Bawana_Spot!K91</f>
        <v>17.68</v>
      </c>
      <c r="I91" s="196">
        <f>PPCL_NG!R91+PPCL_Spot!R91+GT_NG!R91+GT_Spot!R91+Bawana_NG!R91+Bawana_RLNG!R91+Bawana_Spot!R91</f>
        <v>17.6803606455798</v>
      </c>
      <c r="J91" s="197">
        <f t="shared" si="8"/>
        <v>-3.6064557979997858E-4</v>
      </c>
      <c r="K91" s="196">
        <f>PPCL_NG!L91+PPCL_Spot!L91+GT_NG!L91+GT_Spot!L91+Bawana_NG!L91+Bawana_RLNG!L91+Bawana_Spot!L91</f>
        <v>65.63</v>
      </c>
      <c r="L91" s="196">
        <f>PPCL_NG!S91+PPCL_Spot!S91+GT_NG!S91+GT_Spot!S91+Bawana_NG!S91+Bawana_RLNG!S91+Bawana_Spot!S91</f>
        <v>65.611853383464194</v>
      </c>
      <c r="M91" s="197">
        <f t="shared" si="9"/>
        <v>1.8146616535801741E-2</v>
      </c>
      <c r="N91" s="196">
        <f>PPCL_NG!M91+PPCL_Spot!M91+GT_NG!M91+GT_Spot!M91+Bawana_NG!M91+Bawana_RLNG!M91+Bawana_Spot!M91</f>
        <v>95.34</v>
      </c>
      <c r="O91" s="196">
        <f>PPCL_NG!T91+PPCL_Spot!T91+GT_NG!T91+GT_Spot!T91+Bawana_NG!T91+Bawana_RLNG!T91+Bawana_Spot!T91</f>
        <v>95.225689045010967</v>
      </c>
      <c r="P91" s="197">
        <f t="shared" si="10"/>
        <v>0.11431095498903687</v>
      </c>
      <c r="Q91" s="197">
        <f t="shared" si="11"/>
        <v>0.38556000000005852</v>
      </c>
    </row>
    <row r="92" spans="1:17">
      <c r="A92" s="33" t="s">
        <v>134</v>
      </c>
      <c r="B92" s="196">
        <f>PPCL_NG!I92+PPCL_Spot!I92+GT_NG!I92+GT_Spot!I92+Bawana_NG!I92+Bawana_RLNG!I92+Bawana_Spot!I92</f>
        <v>256.94</v>
      </c>
      <c r="C92" s="196">
        <f>PPCL_NG!P92+PPCL_Spot!P92+GT_NG!P92+GT_Spot!P92+Bawana_NG!P92+Bawana_RLNG!P92+Bawana_Spot!P92</f>
        <v>256.77387999999996</v>
      </c>
      <c r="D92" s="197">
        <f t="shared" si="6"/>
        <v>0.16612000000003491</v>
      </c>
      <c r="E92" s="196">
        <f>PPCL_NG!J92+PPCL_Spot!J92+GT_NG!J92+GT_Spot!J92+Bawana_NG!J92+Bawana_RLNG!J92+Bawana_Spot!J92</f>
        <v>78.900000000000006</v>
      </c>
      <c r="F92" s="196">
        <f>PPCL_NG!Q92+PPCL_Spot!Q92+GT_NG!Q92+GT_Spot!Q92+Bawana_NG!Q92+Bawana_RLNG!Q92+Bawana_Spot!Q92</f>
        <v>78.812656925945021</v>
      </c>
      <c r="G92" s="197">
        <f t="shared" si="7"/>
        <v>8.7343074054984982E-2</v>
      </c>
      <c r="H92" s="196">
        <f>PPCL_NG!K92+PPCL_Spot!K92+GT_NG!K92+GT_Spot!K92+Bawana_NG!K92+Bawana_RLNG!K92+Bawana_Spot!K92</f>
        <v>17.68</v>
      </c>
      <c r="I92" s="196">
        <f>PPCL_NG!R92+PPCL_Spot!R92+GT_NG!R92+GT_Spot!R92+Bawana_NG!R92+Bawana_RLNG!R92+Bawana_Spot!R92</f>
        <v>17.6803606455798</v>
      </c>
      <c r="J92" s="197">
        <f t="shared" si="8"/>
        <v>-3.6064557979997858E-4</v>
      </c>
      <c r="K92" s="196">
        <f>PPCL_NG!L92+PPCL_Spot!L92+GT_NG!L92+GT_Spot!L92+Bawana_NG!L92+Bawana_RLNG!L92+Bawana_Spot!L92</f>
        <v>65.63</v>
      </c>
      <c r="L92" s="196">
        <f>PPCL_NG!S92+PPCL_Spot!S92+GT_NG!S92+GT_Spot!S92+Bawana_NG!S92+Bawana_RLNG!S92+Bawana_Spot!S92</f>
        <v>65.611853383464194</v>
      </c>
      <c r="M92" s="197">
        <f t="shared" si="9"/>
        <v>1.8146616535801741E-2</v>
      </c>
      <c r="N92" s="196">
        <f>PPCL_NG!M92+PPCL_Spot!M92+GT_NG!M92+GT_Spot!M92+Bawana_NG!M92+Bawana_RLNG!M92+Bawana_Spot!M92</f>
        <v>95.34</v>
      </c>
      <c r="O92" s="196">
        <f>PPCL_NG!T92+PPCL_Spot!T92+GT_NG!T92+GT_Spot!T92+Bawana_NG!T92+Bawana_RLNG!T92+Bawana_Spot!T92</f>
        <v>95.225689045010967</v>
      </c>
      <c r="P92" s="197">
        <f t="shared" si="10"/>
        <v>0.11431095498903687</v>
      </c>
      <c r="Q92" s="197">
        <f t="shared" si="11"/>
        <v>0.38556000000005852</v>
      </c>
    </row>
    <row r="93" spans="1:17">
      <c r="A93" s="33" t="s">
        <v>135</v>
      </c>
      <c r="B93" s="196">
        <f>PPCL_NG!I93+PPCL_Spot!I93+GT_NG!I93+GT_Spot!I93+Bawana_NG!I93+Bawana_RLNG!I93+Bawana_Spot!I93</f>
        <v>256.94</v>
      </c>
      <c r="C93" s="196">
        <f>PPCL_NG!P93+PPCL_Spot!P93+GT_NG!P93+GT_Spot!P93+Bawana_NG!P93+Bawana_RLNG!P93+Bawana_Spot!P93</f>
        <v>256.77387999999996</v>
      </c>
      <c r="D93" s="197">
        <f t="shared" si="6"/>
        <v>0.16612000000003491</v>
      </c>
      <c r="E93" s="196">
        <f>PPCL_NG!J93+PPCL_Spot!J93+GT_NG!J93+GT_Spot!J93+Bawana_NG!J93+Bawana_RLNG!J93+Bawana_Spot!J93</f>
        <v>78.900000000000006</v>
      </c>
      <c r="F93" s="196">
        <f>PPCL_NG!Q93+PPCL_Spot!Q93+GT_NG!Q93+GT_Spot!Q93+Bawana_NG!Q93+Bawana_RLNG!Q93+Bawana_Spot!Q93</f>
        <v>78.812656925945021</v>
      </c>
      <c r="G93" s="197">
        <f t="shared" si="7"/>
        <v>8.7343074054984982E-2</v>
      </c>
      <c r="H93" s="196">
        <f>PPCL_NG!K93+PPCL_Spot!K93+GT_NG!K93+GT_Spot!K93+Bawana_NG!K93+Bawana_RLNG!K93+Bawana_Spot!K93</f>
        <v>17.68</v>
      </c>
      <c r="I93" s="196">
        <f>PPCL_NG!R93+PPCL_Spot!R93+GT_NG!R93+GT_Spot!R93+Bawana_NG!R93+Bawana_RLNG!R93+Bawana_Spot!R93</f>
        <v>17.6803606455798</v>
      </c>
      <c r="J93" s="197">
        <f t="shared" si="8"/>
        <v>-3.6064557979997858E-4</v>
      </c>
      <c r="K93" s="196">
        <f>PPCL_NG!L93+PPCL_Spot!L93+GT_NG!L93+GT_Spot!L93+Bawana_NG!L93+Bawana_RLNG!L93+Bawana_Spot!L93</f>
        <v>65.63</v>
      </c>
      <c r="L93" s="196">
        <f>PPCL_NG!S93+PPCL_Spot!S93+GT_NG!S93+GT_Spot!S93+Bawana_NG!S93+Bawana_RLNG!S93+Bawana_Spot!S93</f>
        <v>65.611853383464194</v>
      </c>
      <c r="M93" s="197">
        <f t="shared" si="9"/>
        <v>1.8146616535801741E-2</v>
      </c>
      <c r="N93" s="196">
        <f>PPCL_NG!M93+PPCL_Spot!M93+GT_NG!M93+GT_Spot!M93+Bawana_NG!M93+Bawana_RLNG!M93+Bawana_Spot!M93</f>
        <v>95.34</v>
      </c>
      <c r="O93" s="196">
        <f>PPCL_NG!T93+PPCL_Spot!T93+GT_NG!T93+GT_Spot!T93+Bawana_NG!T93+Bawana_RLNG!T93+Bawana_Spot!T93</f>
        <v>95.225689045010967</v>
      </c>
      <c r="P93" s="197">
        <f t="shared" si="10"/>
        <v>0.11431095498903687</v>
      </c>
      <c r="Q93" s="197">
        <f t="shared" si="11"/>
        <v>0.38556000000005852</v>
      </c>
    </row>
    <row r="94" spans="1:17">
      <c r="A94" s="33" t="s">
        <v>136</v>
      </c>
      <c r="B94" s="196">
        <f>PPCL_NG!I94+PPCL_Spot!I94+GT_NG!I94+GT_Spot!I94+Bawana_NG!I94+Bawana_RLNG!I94+Bawana_Spot!I94</f>
        <v>256.94</v>
      </c>
      <c r="C94" s="196">
        <f>PPCL_NG!P94+PPCL_Spot!P94+GT_NG!P94+GT_Spot!P94+Bawana_NG!P94+Bawana_RLNG!P94+Bawana_Spot!P94</f>
        <v>256.77387999999996</v>
      </c>
      <c r="D94" s="197">
        <f t="shared" si="6"/>
        <v>0.16612000000003491</v>
      </c>
      <c r="E94" s="196">
        <f>PPCL_NG!J94+PPCL_Spot!J94+GT_NG!J94+GT_Spot!J94+Bawana_NG!J94+Bawana_RLNG!J94+Bawana_Spot!J94</f>
        <v>78.900000000000006</v>
      </c>
      <c r="F94" s="196">
        <f>PPCL_NG!Q94+PPCL_Spot!Q94+GT_NG!Q94+GT_Spot!Q94+Bawana_NG!Q94+Bawana_RLNG!Q94+Bawana_Spot!Q94</f>
        <v>78.812656925945021</v>
      </c>
      <c r="G94" s="197">
        <f t="shared" si="7"/>
        <v>8.7343074054984982E-2</v>
      </c>
      <c r="H94" s="196">
        <f>PPCL_NG!K94+PPCL_Spot!K94+GT_NG!K94+GT_Spot!K94+Bawana_NG!K94+Bawana_RLNG!K94+Bawana_Spot!K94</f>
        <v>17.68</v>
      </c>
      <c r="I94" s="196">
        <f>PPCL_NG!R94+PPCL_Spot!R94+GT_NG!R94+GT_Spot!R94+Bawana_NG!R94+Bawana_RLNG!R94+Bawana_Spot!R94</f>
        <v>17.6803606455798</v>
      </c>
      <c r="J94" s="197">
        <f t="shared" si="8"/>
        <v>-3.6064557979997858E-4</v>
      </c>
      <c r="K94" s="196">
        <f>PPCL_NG!L94+PPCL_Spot!L94+GT_NG!L94+GT_Spot!L94+Bawana_NG!L94+Bawana_RLNG!L94+Bawana_Spot!L94</f>
        <v>65.63</v>
      </c>
      <c r="L94" s="196">
        <f>PPCL_NG!S94+PPCL_Spot!S94+GT_NG!S94+GT_Spot!S94+Bawana_NG!S94+Bawana_RLNG!S94+Bawana_Spot!S94</f>
        <v>65.611853383464194</v>
      </c>
      <c r="M94" s="197">
        <f t="shared" si="9"/>
        <v>1.8146616535801741E-2</v>
      </c>
      <c r="N94" s="196">
        <f>PPCL_NG!M94+PPCL_Spot!M94+GT_NG!M94+GT_Spot!M94+Bawana_NG!M94+Bawana_RLNG!M94+Bawana_Spot!M94</f>
        <v>95.34</v>
      </c>
      <c r="O94" s="196">
        <f>PPCL_NG!T94+PPCL_Spot!T94+GT_NG!T94+GT_Spot!T94+Bawana_NG!T94+Bawana_RLNG!T94+Bawana_Spot!T94</f>
        <v>95.225689045010967</v>
      </c>
      <c r="P94" s="197">
        <f t="shared" si="10"/>
        <v>0.11431095498903687</v>
      </c>
      <c r="Q94" s="197">
        <f t="shared" si="11"/>
        <v>0.38556000000005852</v>
      </c>
    </row>
    <row r="95" spans="1:17">
      <c r="A95" s="33" t="s">
        <v>137</v>
      </c>
      <c r="B95" s="196">
        <f>PPCL_NG!I95+PPCL_Spot!I95+GT_NG!I95+GT_Spot!I95+Bawana_NG!I95+Bawana_RLNG!I95+Bawana_Spot!I95</f>
        <v>226.44</v>
      </c>
      <c r="C95" s="196">
        <f>PPCL_NG!P95+PPCL_Spot!P95+GT_NG!P95+GT_Spot!P95+Bawana_NG!P95+Bawana_RLNG!P95+Bawana_Spot!P95</f>
        <v>226.27778466822409</v>
      </c>
      <c r="D95" s="197">
        <f t="shared" si="6"/>
        <v>0.16221533177591141</v>
      </c>
      <c r="E95" s="196">
        <f>PPCL_NG!J95+PPCL_Spot!J95+GT_NG!J95+GT_Spot!J95+Bawana_NG!J95+Bawana_RLNG!J95+Bawana_Spot!J95</f>
        <v>78.900000000000006</v>
      </c>
      <c r="F95" s="196">
        <f>PPCL_NG!Q95+PPCL_Spot!Q95+GT_NG!Q95+GT_Spot!Q95+Bawana_NG!Q95+Bawana_RLNG!Q95+Bawana_Spot!Q95</f>
        <v>78.811290092216893</v>
      </c>
      <c r="G95" s="197">
        <f t="shared" si="7"/>
        <v>8.8709907783112385E-2</v>
      </c>
      <c r="H95" s="196">
        <f>PPCL_NG!K95+PPCL_Spot!K95+GT_NG!K95+GT_Spot!K95+Bawana_NG!K95+Bawana_RLNG!K95+Bawana_Spot!K95</f>
        <v>17.68</v>
      </c>
      <c r="I95" s="196">
        <f>PPCL_NG!R95+PPCL_Spot!R95+GT_NG!R95+GT_Spot!R95+Bawana_NG!R95+Bawana_RLNG!R95+Bawana_Spot!R95</f>
        <v>17.680227878191726</v>
      </c>
      <c r="J95" s="197">
        <f t="shared" si="8"/>
        <v>-2.2787819172620516E-4</v>
      </c>
      <c r="K95" s="196">
        <f>PPCL_NG!L95+PPCL_Spot!L95+GT_NG!L95+GT_Spot!L95+Bawana_NG!L95+Bawana_RLNG!L95+Bawana_Spot!L95</f>
        <v>65.63</v>
      </c>
      <c r="L95" s="196">
        <f>PPCL_NG!S95+PPCL_Spot!S95+GT_NG!S95+GT_Spot!S95+Bawana_NG!S95+Bawana_RLNG!S95+Bawana_Spot!S95</f>
        <v>65.611098397475303</v>
      </c>
      <c r="M95" s="197">
        <f t="shared" si="9"/>
        <v>1.8901602524692862E-2</v>
      </c>
      <c r="N95" s="196">
        <f>PPCL_NG!M95+PPCL_Spot!M95+GT_NG!M95+GT_Spot!M95+Bawana_NG!M95+Bawana_RLNG!M95+Bawana_Spot!M95</f>
        <v>95.34</v>
      </c>
      <c r="O95" s="196">
        <f>PPCL_NG!T95+PPCL_Spot!T95+GT_NG!T95+GT_Spot!T95+Bawana_NG!T95+Bawana_RLNG!T95+Bawana_Spot!T95</f>
        <v>95.224038963891957</v>
      </c>
      <c r="P95" s="197">
        <f t="shared" si="10"/>
        <v>0.11596103610804676</v>
      </c>
      <c r="Q95" s="197">
        <f t="shared" si="11"/>
        <v>0.38556000000003721</v>
      </c>
    </row>
    <row r="96" spans="1:17">
      <c r="A96" s="33" t="s">
        <v>138</v>
      </c>
      <c r="B96" s="196">
        <f>PPCL_NG!I96+PPCL_Spot!I96+GT_NG!I96+GT_Spot!I96+Bawana_NG!I96+Bawana_RLNG!I96+Bawana_Spot!I96</f>
        <v>226.44</v>
      </c>
      <c r="C96" s="196">
        <f>PPCL_NG!P96+PPCL_Spot!P96+GT_NG!P96+GT_Spot!P96+Bawana_NG!P96+Bawana_RLNG!P96+Bawana_Spot!P96</f>
        <v>226.27778466822409</v>
      </c>
      <c r="D96" s="197">
        <f t="shared" si="6"/>
        <v>0.16221533177591141</v>
      </c>
      <c r="E96" s="196">
        <f>PPCL_NG!J96+PPCL_Spot!J96+GT_NG!J96+GT_Spot!J96+Bawana_NG!J96+Bawana_RLNG!J96+Bawana_Spot!J96</f>
        <v>78.900000000000006</v>
      </c>
      <c r="F96" s="196">
        <f>PPCL_NG!Q96+PPCL_Spot!Q96+GT_NG!Q96+GT_Spot!Q96+Bawana_NG!Q96+Bawana_RLNG!Q96+Bawana_Spot!Q96</f>
        <v>78.811290092216893</v>
      </c>
      <c r="G96" s="197">
        <f t="shared" si="7"/>
        <v>8.8709907783112385E-2</v>
      </c>
      <c r="H96" s="196">
        <f>PPCL_NG!K96+PPCL_Spot!K96+GT_NG!K96+GT_Spot!K96+Bawana_NG!K96+Bawana_RLNG!K96+Bawana_Spot!K96</f>
        <v>17.68</v>
      </c>
      <c r="I96" s="196">
        <f>PPCL_NG!R96+PPCL_Spot!R96+GT_NG!R96+GT_Spot!R96+Bawana_NG!R96+Bawana_RLNG!R96+Bawana_Spot!R96</f>
        <v>17.680227878191726</v>
      </c>
      <c r="J96" s="197">
        <f t="shared" si="8"/>
        <v>-2.2787819172620516E-4</v>
      </c>
      <c r="K96" s="196">
        <f>PPCL_NG!L96+PPCL_Spot!L96+GT_NG!L96+GT_Spot!L96+Bawana_NG!L96+Bawana_RLNG!L96+Bawana_Spot!L96</f>
        <v>65.63</v>
      </c>
      <c r="L96" s="196">
        <f>PPCL_NG!S96+PPCL_Spot!S96+GT_NG!S96+GT_Spot!S96+Bawana_NG!S96+Bawana_RLNG!S96+Bawana_Spot!S96</f>
        <v>65.611098397475303</v>
      </c>
      <c r="M96" s="197">
        <f t="shared" si="9"/>
        <v>1.8901602524692862E-2</v>
      </c>
      <c r="N96" s="196">
        <f>PPCL_NG!M96+PPCL_Spot!M96+GT_NG!M96+GT_Spot!M96+Bawana_NG!M96+Bawana_RLNG!M96+Bawana_Spot!M96</f>
        <v>95.34</v>
      </c>
      <c r="O96" s="196">
        <f>PPCL_NG!T96+PPCL_Spot!T96+GT_NG!T96+GT_Spot!T96+Bawana_NG!T96+Bawana_RLNG!T96+Bawana_Spot!T96</f>
        <v>95.224038963891957</v>
      </c>
      <c r="P96" s="197">
        <f t="shared" si="10"/>
        <v>0.11596103610804676</v>
      </c>
      <c r="Q96" s="197">
        <f t="shared" si="11"/>
        <v>0.38556000000003721</v>
      </c>
    </row>
    <row r="97" spans="1:17">
      <c r="A97" s="33" t="s">
        <v>139</v>
      </c>
      <c r="B97" s="196">
        <f>PPCL_NG!I97+PPCL_Spot!I97+GT_NG!I97+GT_Spot!I97+Bawana_NG!I97+Bawana_RLNG!I97+Bawana_Spot!I97</f>
        <v>226.44</v>
      </c>
      <c r="C97" s="196">
        <f>PPCL_NG!P97+PPCL_Spot!P97+GT_NG!P97+GT_Spot!P97+Bawana_NG!P97+Bawana_RLNG!P97+Bawana_Spot!P97</f>
        <v>226.27778466822409</v>
      </c>
      <c r="D97" s="197">
        <f t="shared" si="6"/>
        <v>0.16221533177591141</v>
      </c>
      <c r="E97" s="196">
        <f>PPCL_NG!J97+PPCL_Spot!J97+GT_NG!J97+GT_Spot!J97+Bawana_NG!J97+Bawana_RLNG!J97+Bawana_Spot!J97</f>
        <v>78.900000000000006</v>
      </c>
      <c r="F97" s="196">
        <f>PPCL_NG!Q97+PPCL_Spot!Q97+GT_NG!Q97+GT_Spot!Q97+Bawana_NG!Q97+Bawana_RLNG!Q97+Bawana_Spot!Q97</f>
        <v>78.811290092216893</v>
      </c>
      <c r="G97" s="197">
        <f t="shared" si="7"/>
        <v>8.8709907783112385E-2</v>
      </c>
      <c r="H97" s="196">
        <f>PPCL_NG!K97+PPCL_Spot!K97+GT_NG!K97+GT_Spot!K97+Bawana_NG!K97+Bawana_RLNG!K97+Bawana_Spot!K97</f>
        <v>17.68</v>
      </c>
      <c r="I97" s="196">
        <f>PPCL_NG!R97+PPCL_Spot!R97+GT_NG!R97+GT_Spot!R97+Bawana_NG!R97+Bawana_RLNG!R97+Bawana_Spot!R97</f>
        <v>17.680227878191726</v>
      </c>
      <c r="J97" s="197">
        <f t="shared" si="8"/>
        <v>-2.2787819172620516E-4</v>
      </c>
      <c r="K97" s="196">
        <f>PPCL_NG!L97+PPCL_Spot!L97+GT_NG!L97+GT_Spot!L97+Bawana_NG!L97+Bawana_RLNG!L97+Bawana_Spot!L97</f>
        <v>65.63</v>
      </c>
      <c r="L97" s="196">
        <f>PPCL_NG!S97+PPCL_Spot!S97+GT_NG!S97+GT_Spot!S97+Bawana_NG!S97+Bawana_RLNG!S97+Bawana_Spot!S97</f>
        <v>65.611098397475303</v>
      </c>
      <c r="M97" s="197">
        <f t="shared" si="9"/>
        <v>1.8901602524692862E-2</v>
      </c>
      <c r="N97" s="196">
        <f>PPCL_NG!M97+PPCL_Spot!M97+GT_NG!M97+GT_Spot!M97+Bawana_NG!M97+Bawana_RLNG!M97+Bawana_Spot!M97</f>
        <v>95.34</v>
      </c>
      <c r="O97" s="196">
        <f>PPCL_NG!T97+PPCL_Spot!T97+GT_NG!T97+GT_Spot!T97+Bawana_NG!T97+Bawana_RLNG!T97+Bawana_Spot!T97</f>
        <v>95.224038963891957</v>
      </c>
      <c r="P97" s="197">
        <f t="shared" si="10"/>
        <v>0.11596103610804676</v>
      </c>
      <c r="Q97" s="197">
        <f t="shared" si="11"/>
        <v>0.38556000000003721</v>
      </c>
    </row>
    <row r="98" spans="1:17">
      <c r="A98" s="33" t="s">
        <v>140</v>
      </c>
      <c r="B98" s="196">
        <f>PPCL_NG!I98+PPCL_Spot!I98+GT_NG!I98+GT_Spot!I98+Bawana_NG!I98+Bawana_RLNG!I98+Bawana_Spot!I98</f>
        <v>226.44</v>
      </c>
      <c r="C98" s="196">
        <f>PPCL_NG!P98+PPCL_Spot!P98+GT_NG!P98+GT_Spot!P98+Bawana_NG!P98+Bawana_RLNG!P98+Bawana_Spot!P98</f>
        <v>226.27778466822409</v>
      </c>
      <c r="D98" s="197">
        <f t="shared" si="6"/>
        <v>0.16221533177591141</v>
      </c>
      <c r="E98" s="196">
        <f>PPCL_NG!J98+PPCL_Spot!J98+GT_NG!J98+GT_Spot!J98+Bawana_NG!J98+Bawana_RLNG!J98+Bawana_Spot!J98</f>
        <v>78.900000000000006</v>
      </c>
      <c r="F98" s="196">
        <f>PPCL_NG!Q98+PPCL_Spot!Q98+GT_NG!Q98+GT_Spot!Q98+Bawana_NG!Q98+Bawana_RLNG!Q98+Bawana_Spot!Q98</f>
        <v>78.811290092216893</v>
      </c>
      <c r="G98" s="197">
        <f t="shared" si="7"/>
        <v>8.8709907783112385E-2</v>
      </c>
      <c r="H98" s="196">
        <f>PPCL_NG!K98+PPCL_Spot!K98+GT_NG!K98+GT_Spot!K98+Bawana_NG!K98+Bawana_RLNG!K98+Bawana_Spot!K98</f>
        <v>17.68</v>
      </c>
      <c r="I98" s="196">
        <f>PPCL_NG!R98+PPCL_Spot!R98+GT_NG!R98+GT_Spot!R98+Bawana_NG!R98+Bawana_RLNG!R98+Bawana_Spot!R98</f>
        <v>17.680227878191726</v>
      </c>
      <c r="J98" s="197">
        <f t="shared" si="8"/>
        <v>-2.2787819172620516E-4</v>
      </c>
      <c r="K98" s="196">
        <f>PPCL_NG!L98+PPCL_Spot!L98+GT_NG!L98+GT_Spot!L98+Bawana_NG!L98+Bawana_RLNG!L98+Bawana_Spot!L98</f>
        <v>65.63</v>
      </c>
      <c r="L98" s="196">
        <f>PPCL_NG!S98+PPCL_Spot!S98+GT_NG!S98+GT_Spot!S98+Bawana_NG!S98+Bawana_RLNG!S98+Bawana_Spot!S98</f>
        <v>65.611098397475303</v>
      </c>
      <c r="M98" s="197">
        <f t="shared" si="9"/>
        <v>1.8901602524692862E-2</v>
      </c>
      <c r="N98" s="196">
        <f>PPCL_NG!M98+PPCL_Spot!M98+GT_NG!M98+GT_Spot!M98+Bawana_NG!M98+Bawana_RLNG!M98+Bawana_Spot!M98</f>
        <v>95.34</v>
      </c>
      <c r="O98" s="196">
        <f>PPCL_NG!T98+PPCL_Spot!T98+GT_NG!T98+GT_Spot!T98+Bawana_NG!T98+Bawana_RLNG!T98+Bawana_Spot!T98</f>
        <v>95.224038963891957</v>
      </c>
      <c r="P98" s="197">
        <f t="shared" si="10"/>
        <v>0.11596103610804676</v>
      </c>
      <c r="Q98" s="197">
        <f t="shared" si="11"/>
        <v>0.38556000000003721</v>
      </c>
    </row>
    <row r="99" spans="1:17">
      <c r="A99" s="33" t="s">
        <v>324</v>
      </c>
      <c r="B99" s="196">
        <f>PPCL_NG!I99+PPCL_Spot!I99+GT_NG!I99+GT_Spot!I99+Bawana_NG!I99+Bawana_RLNG!I99+Bawana_Spot!I99</f>
        <v>3.4983625000000025</v>
      </c>
      <c r="C99" s="196">
        <f>PPCL_NG!P99+PPCL_Spot!P99+GT_NG!P99+GT_Spot!P99+Bawana_NG!P99+Bawana_RLNG!P99+Bawana_Spot!P99</f>
        <v>3.4971563370103933</v>
      </c>
      <c r="D99" s="197">
        <f t="shared" si="6"/>
        <v>1.206162989609183E-3</v>
      </c>
      <c r="E99" s="196">
        <f>PPCL_NG!J99+PPCL_Spot!J99+GT_NG!J99+GT_Spot!J99+Bawana_NG!J99+Bawana_RLNG!J99+Bawana_Spot!J99</f>
        <v>1.7825299999999984</v>
      </c>
      <c r="F99" s="196">
        <f>PPCL_NG!Q99+PPCL_Spot!Q99+GT_NG!Q99+GT_Spot!Q99+Bawana_NG!Q99+Bawana_RLNG!Q99+Bawana_Spot!Q99</f>
        <v>1.7819931554177173</v>
      </c>
      <c r="G99" s="197">
        <f t="shared" si="7"/>
        <v>5.36844582281093E-4</v>
      </c>
      <c r="H99" s="196">
        <f>PPCL_NG!K99+PPCL_Spot!K99+GT_NG!K99+GT_Spot!K99+Bawana_NG!K99+Bawana_RLNG!K99+Bawana_Spot!K99</f>
        <v>0.37286499999999989</v>
      </c>
      <c r="I99" s="196">
        <f>PPCL_NG!R99+PPCL_Spot!R99+GT_NG!R99+GT_Spot!R99+Bawana_NG!R99+Bawana_RLNG!R99+Bawana_Spot!R99</f>
        <v>0.37286104665165454</v>
      </c>
      <c r="J99" s="197">
        <f t="shared" si="8"/>
        <v>3.9533483453535467E-6</v>
      </c>
      <c r="K99" s="196">
        <f>PPCL_NG!L99+PPCL_Spot!L99+GT_NG!L99+GT_Spot!L99+Bawana_NG!L99+Bawana_RLNG!L99+Bawana_Spot!L99</f>
        <v>1.5395625000000017</v>
      </c>
      <c r="L99" s="196">
        <f>PPCL_NG!S99+PPCL_Spot!S99+GT_NG!S99+GT_Spot!S99+Bawana_NG!S99+Bawana_RLNG!S99+Bawana_Spot!S99</f>
        <v>1.5398701246175808</v>
      </c>
      <c r="M99" s="197">
        <f t="shared" si="9"/>
        <v>-3.076246175790498E-4</v>
      </c>
      <c r="N99" s="196">
        <f>PPCL_NG!M99+PPCL_Spot!M99+GT_NG!M99+GT_Spot!M99+Bawana_NG!M99+Bawana_RLNG!M99+Bawana_Spot!M99</f>
        <v>2.1267175000000011</v>
      </c>
      <c r="O99" s="196">
        <f>PPCL_NG!T99+PPCL_Spot!T99+GT_NG!T99+GT_Spot!T99+Bawana_NG!T99+Bawana_RLNG!T99+Bawana_Spot!T99</f>
        <v>2.1257966726839097</v>
      </c>
      <c r="P99" s="197">
        <f t="shared" si="10"/>
        <v>9.2082731609144375E-4</v>
      </c>
      <c r="Q99" s="197">
        <f t="shared" si="11"/>
        <v>2.3601636187480235E-3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45488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45488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45488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2024-07-18T05:50:56Z</dcterms:modified>
</cp:coreProperties>
</file>